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41" i="1"/>
  <c r="K45"/>
  <c r="K44"/>
  <c r="K27"/>
  <c r="F27"/>
  <c r="E27"/>
  <c r="E28"/>
  <c r="F28"/>
  <c r="K28"/>
  <c r="E29"/>
  <c r="F29"/>
  <c r="K29"/>
  <c r="E30"/>
  <c r="F30"/>
  <c r="K30"/>
  <c r="K31"/>
  <c r="K32"/>
  <c r="E33"/>
  <c r="F33"/>
  <c r="K33"/>
  <c r="E42"/>
  <c r="K42"/>
  <c r="K43" l="1"/>
  <c r="K40"/>
  <c r="K39"/>
  <c r="K38"/>
  <c r="E38"/>
  <c r="F38" s="1"/>
  <c r="K37"/>
  <c r="E37"/>
  <c r="F37" s="1"/>
  <c r="K36"/>
  <c r="K35"/>
  <c r="K34"/>
  <c r="K26"/>
  <c r="F26"/>
  <c r="E26"/>
  <c r="K25"/>
  <c r="F25"/>
  <c r="E25"/>
  <c r="K24"/>
  <c r="F24"/>
  <c r="E24"/>
  <c r="K23"/>
  <c r="F23"/>
  <c r="E23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K12"/>
</calcChain>
</file>

<file path=xl/sharedStrings.xml><?xml version="1.0" encoding="utf-8"?>
<sst xmlns="http://schemas.openxmlformats.org/spreadsheetml/2006/main" count="117" uniqueCount="115">
  <si>
    <t>Приложение №________</t>
  </si>
  <si>
    <t>Директору  СП "Водосбыт"</t>
  </si>
  <si>
    <t xml:space="preserve">Суховерховой О.В. </t>
  </si>
  <si>
    <t>454020, г. Челябинск, ул. Варненская, 13</t>
  </si>
  <si>
    <t>Дата снятия показаний 15.11.2018 г.</t>
  </si>
  <si>
    <r>
      <t xml:space="preserve">Во исполнение условий договора </t>
    </r>
    <r>
      <rPr>
        <u/>
        <sz val="10"/>
        <color indexed="8"/>
        <rFont val="Times New Roman"/>
        <family val="1"/>
        <charset val="204"/>
      </rPr>
      <t xml:space="preserve">№ 11111  </t>
    </r>
    <r>
      <rPr>
        <sz val="10"/>
        <color indexed="8"/>
        <rFont val="Times New Roman"/>
        <family val="1"/>
        <charset val="204"/>
      </rPr>
      <t xml:space="preserve">от </t>
    </r>
    <r>
      <rPr>
        <u/>
        <sz val="10"/>
        <color indexed="8"/>
        <rFont val="Times New Roman"/>
        <family val="1"/>
        <charset val="204"/>
      </rPr>
      <t>01.08.2012 г</t>
    </r>
    <r>
      <rPr>
        <sz val="10"/>
        <color indexed="8"/>
        <rFont val="Times New Roman"/>
        <family val="1"/>
        <charset val="204"/>
      </rPr>
      <t xml:space="preserve">. на отпуск питьевой воды и приём сточных вод </t>
    </r>
  </si>
  <si>
    <r>
      <t xml:space="preserve">Организация  </t>
    </r>
    <r>
      <rPr>
        <u/>
        <sz val="10"/>
        <color indexed="8"/>
        <rFont val="Times New Roman"/>
        <family val="1"/>
        <charset val="204"/>
      </rPr>
      <t xml:space="preserve"> ООО УК "Ключевые люди"</t>
    </r>
  </si>
  <si>
    <t>направляет Вам сведения по учёту полученной питьевой воды и сброшенных сточных вод в МКД с ОПУ</t>
  </si>
  <si>
    <t>№ п/п</t>
  </si>
  <si>
    <t>Адрес МКД</t>
  </si>
  <si>
    <t>Кол-во квартир</t>
  </si>
  <si>
    <t>Кол-во зарегистрирован-ных граждан</t>
  </si>
  <si>
    <t>Расчёт по ИПУ</t>
  </si>
  <si>
    <t>Показания ОПУ</t>
  </si>
  <si>
    <r>
      <t>Расход за месяц, м</t>
    </r>
    <r>
      <rPr>
        <sz val="10"/>
        <rFont val="Calibri"/>
        <family val="2"/>
        <charset val="204"/>
      </rPr>
      <t>³</t>
    </r>
  </si>
  <si>
    <t>Кол-во квартир с ИПУ</t>
  </si>
  <si>
    <t>Кол-во жильцов с ИПУ</t>
  </si>
  <si>
    <t>Кол-во ИПУ в МКД, шт.</t>
  </si>
  <si>
    <t>Объём м³</t>
  </si>
  <si>
    <t>Ноябрь 2018</t>
  </si>
  <si>
    <t>Краснопольский  пр-кт № 1</t>
  </si>
  <si>
    <t>Краснопольский пр-кт № 1Б</t>
  </si>
  <si>
    <t>83034</t>
  </si>
  <si>
    <t xml:space="preserve"> </t>
  </si>
  <si>
    <t>Краснопольский пр-кт № 1В</t>
  </si>
  <si>
    <t>88284</t>
  </si>
  <si>
    <t>Краснопольский пр-кт № 1Г</t>
  </si>
  <si>
    <t>Краснопольский пр-кт № 1Д</t>
  </si>
  <si>
    <t>98153</t>
  </si>
  <si>
    <t>Краснопольский пр-кт № 3</t>
  </si>
  <si>
    <t>095759</t>
  </si>
  <si>
    <t>Краснопольский пр-кт № 3Б</t>
  </si>
  <si>
    <t>88820</t>
  </si>
  <si>
    <t>Краснопольский пр-кт № 3В</t>
  </si>
  <si>
    <t>90104</t>
  </si>
  <si>
    <t>Краснопольский пр-кт № 3Г</t>
  </si>
  <si>
    <t>01894</t>
  </si>
  <si>
    <t>Краснопольский пр-кт № 3Д</t>
  </si>
  <si>
    <t>05359</t>
  </si>
  <si>
    <t>Краснопольский  пр-кт, № 5</t>
  </si>
  <si>
    <t>Краснопольский пр-кт № 5Б</t>
  </si>
  <si>
    <t>90723</t>
  </si>
  <si>
    <t>Краснопольский пр-кт № 5В</t>
  </si>
  <si>
    <t>92953</t>
  </si>
  <si>
    <t>Краснопольский пр-кт № 5Г</t>
  </si>
  <si>
    <t>71117</t>
  </si>
  <si>
    <t>Краснопольский пр-кт № 5Д</t>
  </si>
  <si>
    <t>Краснопольский  пр-кт №9А</t>
  </si>
  <si>
    <t>32498</t>
  </si>
  <si>
    <t>Краснопольский пр-кт, № 11А</t>
  </si>
  <si>
    <t>00424</t>
  </si>
  <si>
    <t>Краснопольский  пр-кт №11Б</t>
  </si>
  <si>
    <t>27991</t>
  </si>
  <si>
    <t>Краснопольский  пр-кт № 13</t>
  </si>
  <si>
    <t>65692</t>
  </si>
  <si>
    <t>Краснопольский  пр-кт № 13А</t>
  </si>
  <si>
    <t>044052</t>
  </si>
  <si>
    <t>Краснопольский  пр-кт №13Б</t>
  </si>
  <si>
    <t>95097</t>
  </si>
  <si>
    <t>Краснопольский  пр-кт №19</t>
  </si>
  <si>
    <t>2851</t>
  </si>
  <si>
    <t>Скульптора Головницкого №2, ЖЭУ (№ сч 21114981 ХВС)</t>
  </si>
  <si>
    <t>12</t>
  </si>
  <si>
    <t>Скульптора Головницкого №2, ЖЭУ (№ сч 21284558 ХВС)</t>
  </si>
  <si>
    <t>238</t>
  </si>
  <si>
    <t>Скульптора Головницкого № 2 ЖЭУ (№ сч 21284561 ГВС)</t>
  </si>
  <si>
    <t>85</t>
  </si>
  <si>
    <t>ул. Хариса Юсупова, 101</t>
  </si>
  <si>
    <t>90563</t>
  </si>
  <si>
    <t>ул. Хариса Юсупова, 101А</t>
  </si>
  <si>
    <t>59545</t>
  </si>
  <si>
    <t>ул. Хариса Юсупова, №103</t>
  </si>
  <si>
    <t>048049</t>
  </si>
  <si>
    <t>ул. Хариса Юсупова, №105</t>
  </si>
  <si>
    <t>049593</t>
  </si>
  <si>
    <t>Краснопольский  пр-кт №19А</t>
  </si>
  <si>
    <t>117</t>
  </si>
  <si>
    <t>Краснопольский пр-кт №7А</t>
  </si>
  <si>
    <t>02153</t>
  </si>
  <si>
    <t>Солнечная №13</t>
  </si>
  <si>
    <t>11191</t>
  </si>
  <si>
    <t>Декабрь 2018</t>
  </si>
  <si>
    <t>Отчёт организации за Декабрь 2018 г.</t>
  </si>
  <si>
    <t>84154</t>
  </si>
  <si>
    <t>89430</t>
  </si>
  <si>
    <t>99410</t>
  </si>
  <si>
    <t>097699</t>
  </si>
  <si>
    <t>89123</t>
  </si>
  <si>
    <t>91406</t>
  </si>
  <si>
    <t>03221</t>
  </si>
  <si>
    <t>06641</t>
  </si>
  <si>
    <t>91872</t>
  </si>
  <si>
    <t>94136</t>
  </si>
  <si>
    <t>72038</t>
  </si>
  <si>
    <t>03364</t>
  </si>
  <si>
    <t>32960</t>
  </si>
  <si>
    <t>00829</t>
  </si>
  <si>
    <t>28380</t>
  </si>
  <si>
    <t>66860</t>
  </si>
  <si>
    <t>044981</t>
  </si>
  <si>
    <t>96271</t>
  </si>
  <si>
    <t>245</t>
  </si>
  <si>
    <t>86</t>
  </si>
  <si>
    <t>3368</t>
  </si>
  <si>
    <t>91618</t>
  </si>
  <si>
    <t>60335</t>
  </si>
  <si>
    <t>049089</t>
  </si>
  <si>
    <t>050711</t>
  </si>
  <si>
    <t>Александра Шмакова 10</t>
  </si>
  <si>
    <t>55907</t>
  </si>
  <si>
    <t>56691</t>
  </si>
  <si>
    <t>56515</t>
  </si>
  <si>
    <t>57336</t>
  </si>
  <si>
    <t>11726</t>
  </si>
  <si>
    <t>288</t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</si>
</sst>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/>
    <xf numFmtId="0" fontId="2" fillId="0" borderId="0" xfId="0" applyFont="1" applyFill="1"/>
    <xf numFmtId="0" fontId="4" fillId="0" borderId="0" xfId="2" applyFont="1" applyFill="1"/>
    <xf numFmtId="0" fontId="2" fillId="0" borderId="0" xfId="3" applyFont="1" applyFill="1"/>
    <xf numFmtId="49" fontId="4" fillId="0" borderId="2" xfId="2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/>
    </xf>
    <xf numFmtId="0" fontId="2" fillId="0" borderId="1" xfId="3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3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49" fontId="8" fillId="2" borderId="1" xfId="4" applyNumberFormat="1" applyFont="1" applyFill="1" applyBorder="1" applyAlignment="1">
      <alignment horizontal="center"/>
    </xf>
    <xf numFmtId="164" fontId="8" fillId="2" borderId="1" xfId="4" applyNumberFormat="1" applyFont="1" applyFill="1" applyBorder="1" applyAlignment="1">
      <alignment horizontal="center"/>
    </xf>
    <xf numFmtId="0" fontId="2" fillId="0" borderId="1" xfId="4" applyNumberFormat="1" applyFont="1" applyFill="1" applyBorder="1" applyAlignment="1">
      <alignment horizontal="center"/>
    </xf>
    <xf numFmtId="49" fontId="8" fillId="2" borderId="1" xfId="4" applyNumberFormat="1" applyFont="1" applyFill="1" applyBorder="1" applyAlignment="1">
      <alignment horizontal="center" vertical="center"/>
    </xf>
    <xf numFmtId="164" fontId="8" fillId="2" borderId="1" xfId="4" applyNumberFormat="1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2" fillId="0" borderId="1" xfId="4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" fontId="4" fillId="0" borderId="1" xfId="3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8" fillId="0" borderId="1" xfId="4" applyFont="1" applyFill="1" applyBorder="1" applyAlignment="1">
      <alignment horizontal="left" wrapText="1"/>
    </xf>
    <xf numFmtId="1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/>
    </xf>
    <xf numFmtId="3" fontId="9" fillId="0" borderId="1" xfId="2" applyNumberFormat="1" applyFont="1" applyFill="1" applyBorder="1" applyAlignment="1">
      <alignment horizontal="center"/>
    </xf>
    <xf numFmtId="0" fontId="9" fillId="0" borderId="1" xfId="2" applyFont="1" applyFill="1" applyBorder="1"/>
    <xf numFmtId="49" fontId="8" fillId="0" borderId="1" xfId="4" applyNumberFormat="1" applyFont="1" applyFill="1" applyBorder="1" applyAlignment="1">
      <alignment horizontal="center"/>
    </xf>
    <xf numFmtId="0" fontId="0" fillId="0" borderId="0" xfId="0" applyFont="1"/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0" xfId="6" applyFont="1" applyFill="1" applyAlignment="1">
      <alignment vertical="center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4" fillId="0" borderId="1" xfId="2" applyFont="1" applyFill="1" applyBorder="1" applyAlignment="1">
      <alignment horizontal="center" vertical="center" textRotation="90" wrapText="1"/>
    </xf>
    <xf numFmtId="0" fontId="6" fillId="0" borderId="1" xfId="2" applyFont="1" applyFill="1" applyBorder="1" applyAlignment="1">
      <alignment horizontal="center" vertical="center" textRotation="90" wrapText="1"/>
    </xf>
    <xf numFmtId="0" fontId="2" fillId="0" borderId="1" xfId="6" applyFont="1" applyFill="1" applyBorder="1" applyAlignment="1">
      <alignment vertical="center" wrapText="1"/>
    </xf>
    <xf numFmtId="0" fontId="2" fillId="0" borderId="1" xfId="6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2" applyFont="1" applyFill="1" applyBorder="1" applyAlignment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 textRotation="90" wrapText="1"/>
    </xf>
    <xf numFmtId="1" fontId="9" fillId="0" borderId="1" xfId="2" applyNumberFormat="1" applyFont="1" applyFill="1" applyBorder="1" applyAlignment="1">
      <alignment horizontal="center"/>
    </xf>
    <xf numFmtId="1" fontId="4" fillId="0" borderId="1" xfId="5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164" fontId="2" fillId="0" borderId="1" xfId="6" applyNumberFormat="1" applyFont="1" applyFill="1" applyBorder="1" applyAlignment="1">
      <alignment horizontal="center" vertical="center"/>
    </xf>
  </cellXfs>
  <cellStyles count="7">
    <cellStyle name="Excel Built-in Normal" xfId="4"/>
    <cellStyle name="Excel Built-in Normal_ДУ_ИПУ" xfId="6"/>
    <cellStyle name="Excel Built-in Normal_КЛ_Парковый" xfId="3"/>
    <cellStyle name="Обычный" xfId="0" builtinId="0"/>
    <cellStyle name="Обычный 2_КЛ_Парковый" xfId="1"/>
    <cellStyle name="Обычный 3" xfId="2"/>
    <cellStyle name="Обычный 4_КЛ_Парковы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topLeftCell="A19" workbookViewId="0">
      <selection activeCell="A46" sqref="A46"/>
    </sheetView>
  </sheetViews>
  <sheetFormatPr defaultRowHeight="15"/>
  <cols>
    <col min="1" max="1" width="12.85546875" customWidth="1"/>
    <col min="2" max="2" width="25.7109375" customWidth="1"/>
  </cols>
  <sheetData>
    <row r="1" spans="1:16" s="2" customFormat="1" ht="15" customHeight="1">
      <c r="A1" s="1" t="s">
        <v>0</v>
      </c>
      <c r="C1" s="1"/>
      <c r="D1" s="1"/>
      <c r="E1" s="1"/>
      <c r="F1" s="1"/>
      <c r="G1" s="1" t="s">
        <v>1</v>
      </c>
      <c r="I1" s="3"/>
      <c r="J1" s="3"/>
      <c r="K1" s="3"/>
    </row>
    <row r="2" spans="1:16" s="2" customFormat="1" ht="15" customHeight="1">
      <c r="A2" s="1"/>
      <c r="B2" s="1"/>
      <c r="C2" s="1"/>
      <c r="D2" s="1"/>
      <c r="E2" s="1"/>
      <c r="F2" s="1"/>
      <c r="G2" s="4" t="s">
        <v>2</v>
      </c>
      <c r="I2" s="3"/>
      <c r="J2" s="3"/>
      <c r="K2" s="3"/>
    </row>
    <row r="3" spans="1:16" s="2" customFormat="1" ht="15" customHeight="1">
      <c r="A3" s="1"/>
      <c r="B3" s="1"/>
      <c r="C3" s="1"/>
      <c r="D3" s="1"/>
      <c r="E3" s="1"/>
      <c r="F3" s="1"/>
      <c r="G3" s="1" t="s">
        <v>3</v>
      </c>
      <c r="I3" s="3"/>
      <c r="J3" s="3"/>
      <c r="K3" s="3"/>
    </row>
    <row r="4" spans="1:16" s="2" customFormat="1" ht="15" customHeight="1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6" s="2" customFormat="1" ht="15" customHeight="1">
      <c r="A5" s="1"/>
      <c r="B5" s="1"/>
      <c r="C5" s="46" t="s">
        <v>82</v>
      </c>
      <c r="D5" s="46"/>
      <c r="E5" s="46"/>
      <c r="F5" s="46"/>
      <c r="G5" s="46"/>
      <c r="H5" s="1"/>
      <c r="I5" s="3"/>
      <c r="J5" s="3"/>
      <c r="K5" s="3"/>
    </row>
    <row r="6" spans="1:16" s="2" customFormat="1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s="2" customFormat="1" ht="15" customHeight="1">
      <c r="A7" s="1" t="s">
        <v>5</v>
      </c>
      <c r="B7" s="1"/>
      <c r="C7" s="1"/>
      <c r="D7" s="1"/>
      <c r="E7" s="1"/>
      <c r="F7" s="1"/>
      <c r="G7" s="1"/>
      <c r="H7" s="1"/>
      <c r="I7" s="3"/>
      <c r="J7" s="3"/>
      <c r="K7" s="3"/>
    </row>
    <row r="8" spans="1:16" s="2" customFormat="1" ht="15" customHeight="1">
      <c r="A8" s="1" t="s">
        <v>6</v>
      </c>
      <c r="B8" s="1"/>
      <c r="C8" s="1"/>
      <c r="D8" s="1"/>
      <c r="E8" s="1"/>
      <c r="F8" s="1"/>
      <c r="G8" s="1"/>
      <c r="H8" s="1"/>
      <c r="I8" s="3"/>
      <c r="J8" s="3"/>
      <c r="K8" s="3"/>
    </row>
    <row r="9" spans="1:16" s="2" customFormat="1" ht="15" customHeight="1">
      <c r="A9" s="1" t="s">
        <v>7</v>
      </c>
      <c r="B9" s="1"/>
      <c r="C9" s="1"/>
      <c r="D9" s="1"/>
      <c r="E9" s="1"/>
      <c r="F9" s="1"/>
      <c r="G9" s="1"/>
      <c r="H9" s="1"/>
      <c r="I9" s="3"/>
      <c r="J9" s="3"/>
      <c r="K9" s="3"/>
    </row>
    <row r="10" spans="1:16" s="2" customFormat="1" ht="15" customHeight="1">
      <c r="A10" s="43" t="s">
        <v>8</v>
      </c>
      <c r="B10" s="43" t="s">
        <v>9</v>
      </c>
      <c r="C10" s="47" t="s">
        <v>10</v>
      </c>
      <c r="D10" s="48" t="s">
        <v>11</v>
      </c>
      <c r="E10" s="42" t="s">
        <v>12</v>
      </c>
      <c r="F10" s="42"/>
      <c r="G10" s="42"/>
      <c r="H10" s="42"/>
      <c r="I10" s="42" t="s">
        <v>13</v>
      </c>
      <c r="J10" s="42"/>
      <c r="K10" s="43" t="s">
        <v>14</v>
      </c>
    </row>
    <row r="11" spans="1:16" s="2" customFormat="1" ht="58.5" customHeight="1">
      <c r="A11" s="44"/>
      <c r="B11" s="44"/>
      <c r="C11" s="52"/>
      <c r="D11" s="53"/>
      <c r="E11" s="39" t="s">
        <v>15</v>
      </c>
      <c r="F11" s="39" t="s">
        <v>16</v>
      </c>
      <c r="G11" s="39" t="s">
        <v>17</v>
      </c>
      <c r="H11" s="39" t="s">
        <v>18</v>
      </c>
      <c r="I11" s="5" t="s">
        <v>19</v>
      </c>
      <c r="J11" s="5" t="s">
        <v>81</v>
      </c>
      <c r="K11" s="44"/>
    </row>
    <row r="12" spans="1:16" s="10" customFormat="1" ht="15" customHeight="1">
      <c r="A12" s="40">
        <v>1</v>
      </c>
      <c r="B12" s="6" t="s">
        <v>20</v>
      </c>
      <c r="C12" s="7">
        <v>205</v>
      </c>
      <c r="D12" s="6"/>
      <c r="E12" s="7">
        <v>205</v>
      </c>
      <c r="F12" s="6"/>
      <c r="G12" s="6"/>
      <c r="H12" s="6"/>
      <c r="I12" s="8">
        <v>87532</v>
      </c>
      <c r="J12" s="8">
        <v>89150</v>
      </c>
      <c r="K12" s="9">
        <f>J12-I12</f>
        <v>1618</v>
      </c>
    </row>
    <row r="13" spans="1:16" s="10" customFormat="1" ht="15" customHeight="1">
      <c r="A13" s="38">
        <f t="shared" ref="A13:A33" si="0">A12+1</f>
        <v>2</v>
      </c>
      <c r="B13" s="11" t="s">
        <v>21</v>
      </c>
      <c r="C13" s="12">
        <v>119</v>
      </c>
      <c r="D13" s="13">
        <v>141</v>
      </c>
      <c r="E13" s="12">
        <f t="shared" ref="E13:F16" si="1">C13</f>
        <v>119</v>
      </c>
      <c r="F13" s="13">
        <f t="shared" si="1"/>
        <v>141</v>
      </c>
      <c r="G13" s="14"/>
      <c r="H13" s="12"/>
      <c r="I13" s="15" t="s">
        <v>22</v>
      </c>
      <c r="J13" s="15" t="s">
        <v>83</v>
      </c>
      <c r="K13" s="9">
        <f>J13-I13</f>
        <v>1120</v>
      </c>
      <c r="P13" s="10" t="s">
        <v>23</v>
      </c>
    </row>
    <row r="14" spans="1:16" s="10" customFormat="1" ht="15" customHeight="1">
      <c r="A14" s="40">
        <f t="shared" si="0"/>
        <v>3</v>
      </c>
      <c r="B14" s="11" t="s">
        <v>24</v>
      </c>
      <c r="C14" s="12">
        <v>119</v>
      </c>
      <c r="D14" s="13">
        <v>136</v>
      </c>
      <c r="E14" s="12">
        <f t="shared" si="1"/>
        <v>119</v>
      </c>
      <c r="F14" s="13">
        <f t="shared" si="1"/>
        <v>136</v>
      </c>
      <c r="G14" s="14"/>
      <c r="H14" s="12"/>
      <c r="I14" s="15" t="s">
        <v>25</v>
      </c>
      <c r="J14" s="15" t="s">
        <v>84</v>
      </c>
      <c r="K14" s="9">
        <f>J14-I14</f>
        <v>1146</v>
      </c>
    </row>
    <row r="15" spans="1:16" s="10" customFormat="1" ht="15" customHeight="1">
      <c r="A15" s="40">
        <f t="shared" si="0"/>
        <v>4</v>
      </c>
      <c r="B15" s="11" t="s">
        <v>26</v>
      </c>
      <c r="C15" s="12">
        <v>178</v>
      </c>
      <c r="D15" s="13">
        <v>107</v>
      </c>
      <c r="E15" s="12">
        <f t="shared" si="1"/>
        <v>178</v>
      </c>
      <c r="F15" s="13">
        <f t="shared" si="1"/>
        <v>107</v>
      </c>
      <c r="G15" s="14"/>
      <c r="H15" s="12"/>
      <c r="I15" s="16">
        <v>101055</v>
      </c>
      <c r="J15" s="16">
        <v>102429</v>
      </c>
      <c r="K15" s="9">
        <f>J15-I15</f>
        <v>1374</v>
      </c>
    </row>
    <row r="16" spans="1:16" s="10" customFormat="1" ht="15" customHeight="1">
      <c r="A16" s="40">
        <f t="shared" si="0"/>
        <v>5</v>
      </c>
      <c r="B16" s="11" t="s">
        <v>27</v>
      </c>
      <c r="C16" s="12">
        <v>178</v>
      </c>
      <c r="D16" s="13">
        <v>117</v>
      </c>
      <c r="E16" s="12">
        <f t="shared" si="1"/>
        <v>178</v>
      </c>
      <c r="F16" s="13">
        <f t="shared" si="1"/>
        <v>117</v>
      </c>
      <c r="G16" s="14"/>
      <c r="H16" s="12"/>
      <c r="I16" s="15" t="s">
        <v>28</v>
      </c>
      <c r="J16" s="15" t="s">
        <v>85</v>
      </c>
      <c r="K16" s="9">
        <f t="shared" ref="K16:K43" si="2">J16-I16</f>
        <v>1257</v>
      </c>
    </row>
    <row r="17" spans="1:11" s="10" customFormat="1" ht="12.75">
      <c r="A17" s="40">
        <f t="shared" si="0"/>
        <v>6</v>
      </c>
      <c r="B17" s="11" t="s">
        <v>29</v>
      </c>
      <c r="C17" s="12">
        <v>205</v>
      </c>
      <c r="D17" s="13"/>
      <c r="E17" s="12">
        <f>C17</f>
        <v>205</v>
      </c>
      <c r="F17" s="13"/>
      <c r="G17" s="14"/>
      <c r="H17" s="12"/>
      <c r="I17" s="15" t="s">
        <v>30</v>
      </c>
      <c r="J17" s="15" t="s">
        <v>86</v>
      </c>
      <c r="K17" s="9">
        <f t="shared" si="2"/>
        <v>1940</v>
      </c>
    </row>
    <row r="18" spans="1:11" s="10" customFormat="1" ht="12.75">
      <c r="A18" s="40">
        <f t="shared" si="0"/>
        <v>7</v>
      </c>
      <c r="B18" s="11" t="s">
        <v>31</v>
      </c>
      <c r="C18" s="12">
        <v>119</v>
      </c>
      <c r="D18" s="13">
        <v>142</v>
      </c>
      <c r="E18" s="12">
        <f>C18</f>
        <v>119</v>
      </c>
      <c r="F18" s="13">
        <f>D18</f>
        <v>142</v>
      </c>
      <c r="G18" s="14"/>
      <c r="H18" s="12"/>
      <c r="I18" s="15" t="s">
        <v>32</v>
      </c>
      <c r="J18" s="15" t="s">
        <v>87</v>
      </c>
      <c r="K18" s="9">
        <f t="shared" si="2"/>
        <v>303</v>
      </c>
    </row>
    <row r="19" spans="1:11" s="10" customFormat="1" ht="12.75">
      <c r="A19" s="40">
        <f t="shared" si="0"/>
        <v>8</v>
      </c>
      <c r="B19" s="11" t="s">
        <v>33</v>
      </c>
      <c r="C19" s="12">
        <v>139</v>
      </c>
      <c r="D19" s="13">
        <v>118</v>
      </c>
      <c r="E19" s="12">
        <f>C19</f>
        <v>139</v>
      </c>
      <c r="F19" s="13">
        <f>D19</f>
        <v>118</v>
      </c>
      <c r="G19" s="14"/>
      <c r="H19" s="12"/>
      <c r="I19" s="15" t="s">
        <v>34</v>
      </c>
      <c r="J19" s="15" t="s">
        <v>88</v>
      </c>
      <c r="K19" s="17">
        <f t="shared" si="2"/>
        <v>1302</v>
      </c>
    </row>
    <row r="20" spans="1:11" s="10" customFormat="1" ht="12.75">
      <c r="A20" s="40">
        <f t="shared" si="0"/>
        <v>9</v>
      </c>
      <c r="B20" s="11" t="s">
        <v>35</v>
      </c>
      <c r="C20" s="12">
        <v>178</v>
      </c>
      <c r="D20" s="13">
        <v>130</v>
      </c>
      <c r="E20" s="12">
        <f>C20</f>
        <v>178</v>
      </c>
      <c r="F20" s="13">
        <f>D20</f>
        <v>130</v>
      </c>
      <c r="G20" s="14"/>
      <c r="H20" s="12"/>
      <c r="I20" s="15" t="s">
        <v>36</v>
      </c>
      <c r="J20" s="15" t="s">
        <v>89</v>
      </c>
      <c r="K20" s="17">
        <f t="shared" si="2"/>
        <v>1327</v>
      </c>
    </row>
    <row r="21" spans="1:11" s="10" customFormat="1" ht="12.75">
      <c r="A21" s="40">
        <f t="shared" si="0"/>
        <v>10</v>
      </c>
      <c r="B21" s="11" t="s">
        <v>37</v>
      </c>
      <c r="C21" s="12">
        <v>178</v>
      </c>
      <c r="D21" s="13">
        <v>107</v>
      </c>
      <c r="E21" s="12">
        <f>C21</f>
        <v>178</v>
      </c>
      <c r="F21" s="13">
        <f>D21</f>
        <v>107</v>
      </c>
      <c r="G21" s="14"/>
      <c r="H21" s="12"/>
      <c r="I21" s="15" t="s">
        <v>38</v>
      </c>
      <c r="J21" s="15" t="s">
        <v>90</v>
      </c>
      <c r="K21" s="17">
        <f t="shared" si="2"/>
        <v>1282</v>
      </c>
    </row>
    <row r="22" spans="1:11" s="10" customFormat="1" ht="12.75">
      <c r="A22" s="40">
        <f t="shared" si="0"/>
        <v>11</v>
      </c>
      <c r="B22" s="6" t="s">
        <v>39</v>
      </c>
      <c r="C22" s="7">
        <v>205</v>
      </c>
      <c r="D22" s="6"/>
      <c r="E22" s="7">
        <v>205</v>
      </c>
      <c r="F22" s="6"/>
      <c r="G22" s="6"/>
      <c r="H22" s="6"/>
      <c r="I22" s="8">
        <v>9965</v>
      </c>
      <c r="J22" s="8">
        <v>10157</v>
      </c>
      <c r="K22" s="17">
        <f t="shared" si="2"/>
        <v>192</v>
      </c>
    </row>
    <row r="23" spans="1:11" s="10" customFormat="1" ht="12.75">
      <c r="A23" s="40">
        <f t="shared" si="0"/>
        <v>12</v>
      </c>
      <c r="B23" s="11" t="s">
        <v>40</v>
      </c>
      <c r="C23" s="12">
        <v>119</v>
      </c>
      <c r="D23" s="13">
        <v>155</v>
      </c>
      <c r="E23" s="12">
        <f t="shared" ref="E23:F30" si="3">C23</f>
        <v>119</v>
      </c>
      <c r="F23" s="13">
        <f t="shared" si="3"/>
        <v>155</v>
      </c>
      <c r="G23" s="14"/>
      <c r="H23" s="12"/>
      <c r="I23" s="18" t="s">
        <v>41</v>
      </c>
      <c r="J23" s="18" t="s">
        <v>91</v>
      </c>
      <c r="K23" s="9">
        <f t="shared" si="2"/>
        <v>1149</v>
      </c>
    </row>
    <row r="24" spans="1:11" s="10" customFormat="1" ht="12.75">
      <c r="A24" s="40">
        <f t="shared" si="0"/>
        <v>13</v>
      </c>
      <c r="B24" s="11" t="s">
        <v>42</v>
      </c>
      <c r="C24" s="12">
        <v>119</v>
      </c>
      <c r="D24" s="13">
        <v>138</v>
      </c>
      <c r="E24" s="12">
        <f t="shared" si="3"/>
        <v>119</v>
      </c>
      <c r="F24" s="13">
        <f t="shared" si="3"/>
        <v>138</v>
      </c>
      <c r="G24" s="14"/>
      <c r="H24" s="12"/>
      <c r="I24" s="18" t="s">
        <v>43</v>
      </c>
      <c r="J24" s="18" t="s">
        <v>92</v>
      </c>
      <c r="K24" s="9">
        <f t="shared" si="2"/>
        <v>1183</v>
      </c>
    </row>
    <row r="25" spans="1:11" s="10" customFormat="1" ht="12.75">
      <c r="A25" s="40">
        <f t="shared" si="0"/>
        <v>14</v>
      </c>
      <c r="B25" s="11" t="s">
        <v>44</v>
      </c>
      <c r="C25" s="12">
        <v>119</v>
      </c>
      <c r="D25" s="13">
        <v>70</v>
      </c>
      <c r="E25" s="12">
        <f t="shared" si="3"/>
        <v>119</v>
      </c>
      <c r="F25" s="13">
        <f t="shared" si="3"/>
        <v>70</v>
      </c>
      <c r="G25" s="14"/>
      <c r="H25" s="12"/>
      <c r="I25" s="15" t="s">
        <v>45</v>
      </c>
      <c r="J25" s="15" t="s">
        <v>93</v>
      </c>
      <c r="K25" s="9">
        <f t="shared" si="2"/>
        <v>921</v>
      </c>
    </row>
    <row r="26" spans="1:11" s="10" customFormat="1" ht="12.75">
      <c r="A26" s="40">
        <f t="shared" si="0"/>
        <v>15</v>
      </c>
      <c r="B26" s="11" t="s">
        <v>46</v>
      </c>
      <c r="C26" s="12">
        <v>119</v>
      </c>
      <c r="D26" s="13">
        <v>82</v>
      </c>
      <c r="E26" s="12">
        <f t="shared" si="3"/>
        <v>119</v>
      </c>
      <c r="F26" s="13">
        <f t="shared" si="3"/>
        <v>82</v>
      </c>
      <c r="G26" s="14"/>
      <c r="H26" s="12"/>
      <c r="I26" s="19">
        <v>66109</v>
      </c>
      <c r="J26" s="19">
        <v>66965</v>
      </c>
      <c r="K26" s="9">
        <f t="shared" si="2"/>
        <v>856</v>
      </c>
    </row>
    <row r="27" spans="1:11" s="10" customFormat="1" ht="12.75">
      <c r="A27" s="40">
        <f t="shared" si="0"/>
        <v>16</v>
      </c>
      <c r="B27" s="31" t="s">
        <v>77</v>
      </c>
      <c r="C27" s="32">
        <v>178</v>
      </c>
      <c r="D27" s="33">
        <v>130</v>
      </c>
      <c r="E27" s="54">
        <f t="shared" si="3"/>
        <v>178</v>
      </c>
      <c r="F27" s="33">
        <f t="shared" si="3"/>
        <v>130</v>
      </c>
      <c r="G27" s="35"/>
      <c r="H27" s="54"/>
      <c r="I27" s="20" t="s">
        <v>78</v>
      </c>
      <c r="J27" s="20" t="s">
        <v>94</v>
      </c>
      <c r="K27" s="17">
        <f t="shared" si="2"/>
        <v>1211</v>
      </c>
    </row>
    <row r="28" spans="1:11" s="10" customFormat="1" ht="12.75">
      <c r="A28" s="40">
        <f t="shared" si="0"/>
        <v>17</v>
      </c>
      <c r="B28" s="11" t="s">
        <v>47</v>
      </c>
      <c r="C28" s="12">
        <v>59</v>
      </c>
      <c r="D28" s="13">
        <v>39</v>
      </c>
      <c r="E28" s="12">
        <f t="shared" si="3"/>
        <v>59</v>
      </c>
      <c r="F28" s="13">
        <f t="shared" si="3"/>
        <v>39</v>
      </c>
      <c r="G28" s="14"/>
      <c r="H28" s="12"/>
      <c r="I28" s="20" t="s">
        <v>48</v>
      </c>
      <c r="J28" s="20" t="s">
        <v>95</v>
      </c>
      <c r="K28" s="9">
        <f t="shared" si="2"/>
        <v>462</v>
      </c>
    </row>
    <row r="29" spans="1:11" s="10" customFormat="1" ht="15.75" customHeight="1">
      <c r="A29" s="40">
        <f t="shared" si="0"/>
        <v>18</v>
      </c>
      <c r="B29" s="11" t="s">
        <v>49</v>
      </c>
      <c r="C29" s="21">
        <v>39</v>
      </c>
      <c r="D29" s="22">
        <v>40</v>
      </c>
      <c r="E29" s="21">
        <f t="shared" si="3"/>
        <v>39</v>
      </c>
      <c r="F29" s="22">
        <f t="shared" si="3"/>
        <v>40</v>
      </c>
      <c r="G29" s="23"/>
      <c r="H29" s="21"/>
      <c r="I29" s="24" t="s">
        <v>50</v>
      </c>
      <c r="J29" s="24" t="s">
        <v>96</v>
      </c>
      <c r="K29" s="9">
        <f t="shared" si="2"/>
        <v>405</v>
      </c>
    </row>
    <row r="30" spans="1:11" s="10" customFormat="1" ht="12.75">
      <c r="A30" s="40">
        <f t="shared" si="0"/>
        <v>19</v>
      </c>
      <c r="B30" s="11" t="s">
        <v>51</v>
      </c>
      <c r="C30" s="12">
        <v>39</v>
      </c>
      <c r="D30" s="13">
        <v>55</v>
      </c>
      <c r="E30" s="12">
        <f t="shared" si="3"/>
        <v>39</v>
      </c>
      <c r="F30" s="13">
        <f t="shared" si="3"/>
        <v>55</v>
      </c>
      <c r="G30" s="14"/>
      <c r="H30" s="12"/>
      <c r="I30" s="20" t="s">
        <v>52</v>
      </c>
      <c r="J30" s="20" t="s">
        <v>97</v>
      </c>
      <c r="K30" s="9">
        <f t="shared" si="2"/>
        <v>389</v>
      </c>
    </row>
    <row r="31" spans="1:11" s="10" customFormat="1" ht="12.75">
      <c r="A31" s="40">
        <f t="shared" si="0"/>
        <v>20</v>
      </c>
      <c r="B31" s="25" t="s">
        <v>53</v>
      </c>
      <c r="C31" s="26">
        <v>150</v>
      </c>
      <c r="D31" s="27"/>
      <c r="E31" s="26">
        <v>150</v>
      </c>
      <c r="F31" s="27"/>
      <c r="G31" s="28"/>
      <c r="H31" s="55"/>
      <c r="I31" s="24" t="s">
        <v>54</v>
      </c>
      <c r="J31" s="24" t="s">
        <v>98</v>
      </c>
      <c r="K31" s="9">
        <f t="shared" si="2"/>
        <v>1168</v>
      </c>
    </row>
    <row r="32" spans="1:11" s="10" customFormat="1" ht="12.75">
      <c r="A32" s="40">
        <f t="shared" si="0"/>
        <v>21</v>
      </c>
      <c r="B32" s="25" t="s">
        <v>55</v>
      </c>
      <c r="C32" s="26">
        <v>102</v>
      </c>
      <c r="D32" s="27"/>
      <c r="E32" s="26">
        <v>102</v>
      </c>
      <c r="F32" s="27"/>
      <c r="G32" s="28"/>
      <c r="H32" s="55"/>
      <c r="I32" s="24" t="s">
        <v>56</v>
      </c>
      <c r="J32" s="24" t="s">
        <v>99</v>
      </c>
      <c r="K32" s="9">
        <f t="shared" si="2"/>
        <v>929</v>
      </c>
    </row>
    <row r="33" spans="1:14" s="10" customFormat="1" ht="12.75">
      <c r="A33" s="40">
        <f t="shared" si="0"/>
        <v>22</v>
      </c>
      <c r="B33" s="11" t="s">
        <v>57</v>
      </c>
      <c r="C33" s="12">
        <v>119</v>
      </c>
      <c r="D33" s="13">
        <v>155</v>
      </c>
      <c r="E33" s="12">
        <f>C33</f>
        <v>119</v>
      </c>
      <c r="F33" s="13">
        <f>D33</f>
        <v>155</v>
      </c>
      <c r="G33" s="14"/>
      <c r="H33" s="12"/>
      <c r="I33" s="20" t="s">
        <v>58</v>
      </c>
      <c r="J33" s="20" t="s">
        <v>100</v>
      </c>
      <c r="K33" s="9">
        <f t="shared" si="2"/>
        <v>1174</v>
      </c>
    </row>
    <row r="34" spans="1:14" s="10" customFormat="1" ht="38.25">
      <c r="A34" s="45">
        <v>23</v>
      </c>
      <c r="B34" s="11" t="s">
        <v>61</v>
      </c>
      <c r="C34" s="21"/>
      <c r="D34" s="22"/>
      <c r="E34" s="21"/>
      <c r="F34" s="22"/>
      <c r="G34" s="23"/>
      <c r="H34" s="21"/>
      <c r="I34" s="20" t="s">
        <v>62</v>
      </c>
      <c r="J34" s="20" t="s">
        <v>62</v>
      </c>
      <c r="K34" s="9">
        <f t="shared" si="2"/>
        <v>0</v>
      </c>
    </row>
    <row r="35" spans="1:14" s="10" customFormat="1" ht="38.25">
      <c r="A35" s="45"/>
      <c r="B35" s="11" t="s">
        <v>63</v>
      </c>
      <c r="C35" s="21"/>
      <c r="D35" s="22"/>
      <c r="E35" s="21"/>
      <c r="F35" s="22"/>
      <c r="G35" s="23"/>
      <c r="H35" s="21"/>
      <c r="I35" s="20" t="s">
        <v>64</v>
      </c>
      <c r="J35" s="20" t="s">
        <v>101</v>
      </c>
      <c r="K35" s="9">
        <f t="shared" si="2"/>
        <v>7</v>
      </c>
    </row>
    <row r="36" spans="1:14" s="10" customFormat="1" ht="25.5">
      <c r="A36" s="45"/>
      <c r="B36" s="11" t="s">
        <v>65</v>
      </c>
      <c r="C36" s="21"/>
      <c r="D36" s="22"/>
      <c r="E36" s="21"/>
      <c r="F36" s="22"/>
      <c r="G36" s="23"/>
      <c r="H36" s="21"/>
      <c r="I36" s="20" t="s">
        <v>66</v>
      </c>
      <c r="J36" s="20" t="s">
        <v>102</v>
      </c>
      <c r="K36" s="9">
        <f t="shared" si="2"/>
        <v>1</v>
      </c>
    </row>
    <row r="37" spans="1:14" s="10" customFormat="1" ht="12.75">
      <c r="A37" s="40">
        <v>24</v>
      </c>
      <c r="B37" s="11" t="s">
        <v>67</v>
      </c>
      <c r="C37" s="12">
        <v>158</v>
      </c>
      <c r="D37" s="13">
        <v>122</v>
      </c>
      <c r="E37" s="29">
        <f>C37</f>
        <v>158</v>
      </c>
      <c r="F37" s="29">
        <f>E37</f>
        <v>158</v>
      </c>
      <c r="G37" s="14"/>
      <c r="H37" s="12"/>
      <c r="I37" s="20" t="s">
        <v>68</v>
      </c>
      <c r="J37" s="20" t="s">
        <v>104</v>
      </c>
      <c r="K37" s="9">
        <f t="shared" si="2"/>
        <v>1055</v>
      </c>
    </row>
    <row r="38" spans="1:14" s="10" customFormat="1" ht="12.75">
      <c r="A38" s="40">
        <v>25</v>
      </c>
      <c r="B38" s="11" t="s">
        <v>69</v>
      </c>
      <c r="C38" s="12">
        <v>79</v>
      </c>
      <c r="D38" s="13">
        <v>101</v>
      </c>
      <c r="E38" s="29">
        <f>C38</f>
        <v>79</v>
      </c>
      <c r="F38" s="29">
        <f>E38</f>
        <v>79</v>
      </c>
      <c r="G38" s="14"/>
      <c r="H38" s="12"/>
      <c r="I38" s="20" t="s">
        <v>70</v>
      </c>
      <c r="J38" s="20" t="s">
        <v>105</v>
      </c>
      <c r="K38" s="9">
        <f t="shared" si="2"/>
        <v>790</v>
      </c>
    </row>
    <row r="39" spans="1:14" s="10" customFormat="1" ht="12.75">
      <c r="A39" s="40">
        <v>26</v>
      </c>
      <c r="B39" s="25" t="s">
        <v>71</v>
      </c>
      <c r="C39" s="26">
        <v>102</v>
      </c>
      <c r="D39" s="27"/>
      <c r="E39" s="26">
        <v>102</v>
      </c>
      <c r="F39" s="27"/>
      <c r="G39" s="28"/>
      <c r="H39" s="55"/>
      <c r="I39" s="24" t="s">
        <v>72</v>
      </c>
      <c r="J39" s="24" t="s">
        <v>106</v>
      </c>
      <c r="K39" s="9">
        <f t="shared" si="2"/>
        <v>1040</v>
      </c>
      <c r="N39" s="30"/>
    </row>
    <row r="40" spans="1:14" s="10" customFormat="1" ht="12.75">
      <c r="A40" s="40">
        <v>27</v>
      </c>
      <c r="B40" s="25" t="s">
        <v>73</v>
      </c>
      <c r="C40" s="26">
        <v>102</v>
      </c>
      <c r="D40" s="27"/>
      <c r="E40" s="26">
        <v>102</v>
      </c>
      <c r="F40" s="27"/>
      <c r="G40" s="28"/>
      <c r="H40" s="55"/>
      <c r="I40" s="24" t="s">
        <v>74</v>
      </c>
      <c r="J40" s="24" t="s">
        <v>107</v>
      </c>
      <c r="K40" s="9">
        <f t="shared" si="2"/>
        <v>1118</v>
      </c>
      <c r="N40" s="30"/>
    </row>
    <row r="41" spans="1:14" s="41" customFormat="1" ht="12.75">
      <c r="A41" s="40">
        <v>28</v>
      </c>
      <c r="B41" s="49" t="s">
        <v>79</v>
      </c>
      <c r="C41" s="50"/>
      <c r="D41" s="51"/>
      <c r="E41" s="50"/>
      <c r="F41" s="50"/>
      <c r="G41" s="50"/>
      <c r="H41" s="50"/>
      <c r="I41" s="20" t="s">
        <v>80</v>
      </c>
      <c r="J41" s="20" t="s">
        <v>113</v>
      </c>
      <c r="K41" s="57">
        <f>J41-I41</f>
        <v>535</v>
      </c>
    </row>
    <row r="42" spans="1:14" s="10" customFormat="1" ht="12.75">
      <c r="A42" s="40">
        <v>29</v>
      </c>
      <c r="B42" s="11" t="s">
        <v>59</v>
      </c>
      <c r="C42" s="12">
        <v>144</v>
      </c>
      <c r="D42" s="13"/>
      <c r="E42" s="12">
        <f>C42</f>
        <v>144</v>
      </c>
      <c r="F42" s="13"/>
      <c r="G42" s="14"/>
      <c r="H42" s="12"/>
      <c r="I42" s="20" t="s">
        <v>60</v>
      </c>
      <c r="J42" s="20" t="s">
        <v>103</v>
      </c>
      <c r="K42" s="9">
        <f>J42-I42</f>
        <v>517</v>
      </c>
    </row>
    <row r="43" spans="1:14" s="37" customFormat="1">
      <c r="A43" s="40">
        <v>30</v>
      </c>
      <c r="B43" s="31" t="s">
        <v>75</v>
      </c>
      <c r="C43" s="32">
        <v>144</v>
      </c>
      <c r="D43" s="33"/>
      <c r="E43" s="34"/>
      <c r="F43" s="34"/>
      <c r="G43" s="35"/>
      <c r="H43" s="54"/>
      <c r="I43" s="20" t="s">
        <v>76</v>
      </c>
      <c r="J43" s="20" t="s">
        <v>114</v>
      </c>
      <c r="K43" s="36">
        <f t="shared" si="2"/>
        <v>171</v>
      </c>
    </row>
    <row r="44" spans="1:14">
      <c r="A44" s="56">
        <v>31</v>
      </c>
      <c r="B44" s="25" t="s">
        <v>108</v>
      </c>
      <c r="C44" s="32">
        <v>88</v>
      </c>
      <c r="D44" s="33"/>
      <c r="E44" s="34"/>
      <c r="F44" s="34"/>
      <c r="G44" s="35"/>
      <c r="H44" s="54"/>
      <c r="I44" s="20" t="s">
        <v>109</v>
      </c>
      <c r="J44" s="20" t="s">
        <v>110</v>
      </c>
      <c r="K44" s="36">
        <f t="shared" ref="K44:K45" si="4">J44-I44</f>
        <v>784</v>
      </c>
    </row>
    <row r="45" spans="1:14">
      <c r="A45" s="56"/>
      <c r="B45" s="25" t="s">
        <v>108</v>
      </c>
      <c r="C45" s="32">
        <v>119</v>
      </c>
      <c r="D45" s="33"/>
      <c r="E45" s="34"/>
      <c r="F45" s="34"/>
      <c r="G45" s="35"/>
      <c r="H45" s="54"/>
      <c r="I45" s="20" t="s">
        <v>111</v>
      </c>
      <c r="J45" s="20" t="s">
        <v>112</v>
      </c>
      <c r="K45" s="36">
        <f t="shared" si="4"/>
        <v>821</v>
      </c>
    </row>
  </sheetData>
  <mergeCells count="10">
    <mergeCell ref="A44:A45"/>
    <mergeCell ref="I10:J10"/>
    <mergeCell ref="K10:K11"/>
    <mergeCell ref="A34:A36"/>
    <mergeCell ref="C5:G5"/>
    <mergeCell ref="A10:A11"/>
    <mergeCell ref="B10:B11"/>
    <mergeCell ref="C10:C11"/>
    <mergeCell ref="D10:D11"/>
    <mergeCell ref="E10:H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2018-12-17T10:39:49Z</dcterms:modified>
</cp:coreProperties>
</file>