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80" yWindow="5640" windowWidth="20805" windowHeight="4740" activeTab="10"/>
  </bookViews>
  <sheets>
    <sheet name="Январь" sheetId="12" r:id="rId1"/>
    <sheet name="фев" sheetId="13" r:id="rId2"/>
    <sheet name="март" sheetId="14" r:id="rId3"/>
    <sheet name="апрель" sheetId="15" r:id="rId4"/>
    <sheet name="май" sheetId="17" r:id="rId5"/>
    <sheet name="июнь " sheetId="18" r:id="rId6"/>
    <sheet name="Июль 2018" sheetId="19" r:id="rId7"/>
    <sheet name="Август 2018" sheetId="20" r:id="rId8"/>
    <sheet name="Сентябрь 2018" sheetId="21" r:id="rId9"/>
    <sheet name="Октябрь 2018" sheetId="22" r:id="rId10"/>
    <sheet name="Ноябрь 2018" sheetId="23" r:id="rId11"/>
  </sheets>
  <definedNames>
    <definedName name="_xlnm.Print_Area" localSheetId="3">апрель!$A$1:$K$51</definedName>
    <definedName name="_xlnm.Print_Area" localSheetId="5">'июнь '!$A$1:$K$48</definedName>
    <definedName name="_xlnm.Print_Area" localSheetId="4">май!$A$1:$K$51</definedName>
    <definedName name="_xlnm.Print_Area" localSheetId="2">март!$A$1:$K$51</definedName>
  </definedNames>
  <calcPr calcId="125725"/>
</workbook>
</file>

<file path=xl/calcChain.xml><?xml version="1.0" encoding="utf-8"?>
<calcChain xmlns="http://schemas.openxmlformats.org/spreadsheetml/2006/main">
  <c r="K20" i="23"/>
  <c r="K41"/>
  <c r="K40"/>
  <c r="K39"/>
  <c r="K38"/>
  <c r="F38"/>
  <c r="E38"/>
  <c r="K37"/>
  <c r="F37"/>
  <c r="E37"/>
  <c r="K36"/>
  <c r="K35"/>
  <c r="K34"/>
  <c r="K33"/>
  <c r="E33"/>
  <c r="K32"/>
  <c r="F32"/>
  <c r="E32"/>
  <c r="K31"/>
  <c r="K30"/>
  <c r="K29"/>
  <c r="F29"/>
  <c r="E29"/>
  <c r="K28"/>
  <c r="F28"/>
  <c r="E28"/>
  <c r="K27"/>
  <c r="F27"/>
  <c r="E27"/>
  <c r="A27"/>
  <c r="A28" s="1"/>
  <c r="A29" s="1"/>
  <c r="A30" s="1"/>
  <c r="A31" s="1"/>
  <c r="A32" s="1"/>
  <c r="A33" s="1"/>
  <c r="K26"/>
  <c r="F26"/>
  <c r="E26"/>
  <c r="K25"/>
  <c r="F25"/>
  <c r="E25"/>
  <c r="K24"/>
  <c r="F24"/>
  <c r="E24"/>
  <c r="K23"/>
  <c r="F23"/>
  <c r="E23"/>
  <c r="A23"/>
  <c r="A24" s="1"/>
  <c r="A25" s="1"/>
  <c r="A26" s="1"/>
  <c r="K22"/>
  <c r="K21"/>
  <c r="F21"/>
  <c r="E21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22" i="22"/>
  <c r="K21"/>
  <c r="K19"/>
  <c r="K41" l="1"/>
  <c r="K40"/>
  <c r="K39"/>
  <c r="K38"/>
  <c r="F38"/>
  <c r="E38"/>
  <c r="K37"/>
  <c r="E37"/>
  <c r="F37" s="1"/>
  <c r="K36"/>
  <c r="K35"/>
  <c r="K34"/>
  <c r="K33"/>
  <c r="E33"/>
  <c r="K32"/>
  <c r="F32"/>
  <c r="E32"/>
  <c r="K31"/>
  <c r="K30"/>
  <c r="K29"/>
  <c r="F29"/>
  <c r="E29"/>
  <c r="K28"/>
  <c r="F28"/>
  <c r="E28"/>
  <c r="K27"/>
  <c r="F27"/>
  <c r="E27"/>
  <c r="A27"/>
  <c r="A28" s="1"/>
  <c r="A29" s="1"/>
  <c r="A30" s="1"/>
  <c r="A31" s="1"/>
  <c r="A32" s="1"/>
  <c r="A33" s="1"/>
  <c r="K26"/>
  <c r="F26"/>
  <c r="E26"/>
  <c r="K25"/>
  <c r="F25"/>
  <c r="E25"/>
  <c r="K24"/>
  <c r="F24"/>
  <c r="E24"/>
  <c r="K23"/>
  <c r="F23"/>
  <c r="E23"/>
  <c r="A23"/>
  <c r="A24" s="1"/>
  <c r="A25" s="1"/>
  <c r="A26" s="1"/>
  <c r="F21"/>
  <c r="E21"/>
  <c r="F20"/>
  <c r="E20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41" i="21"/>
  <c r="K40"/>
  <c r="K39"/>
  <c r="K38"/>
  <c r="E38"/>
  <c r="F38" s="1"/>
  <c r="K37"/>
  <c r="E37"/>
  <c r="F37" s="1"/>
  <c r="K36"/>
  <c r="K35"/>
  <c r="K34"/>
  <c r="K33"/>
  <c r="E33"/>
  <c r="K32"/>
  <c r="F32"/>
  <c r="E32"/>
  <c r="K31"/>
  <c r="K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F23"/>
  <c r="E23"/>
  <c r="A23"/>
  <c r="A24" s="1"/>
  <c r="A25" s="1"/>
  <c r="A26" s="1"/>
  <c r="A27" s="1"/>
  <c r="A28" s="1"/>
  <c r="A29" s="1"/>
  <c r="A30" s="1"/>
  <c r="A31" s="1"/>
  <c r="A32" s="1"/>
  <c r="A33" s="1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23" i="19" l="1"/>
  <c r="A23"/>
  <c r="K41" i="20"/>
  <c r="K40"/>
  <c r="K39"/>
  <c r="E39"/>
  <c r="F39" s="1"/>
  <c r="K38"/>
  <c r="F38"/>
  <c r="E38"/>
  <c r="K37"/>
  <c r="K36"/>
  <c r="K35"/>
  <c r="K34"/>
  <c r="E34"/>
  <c r="K33"/>
  <c r="F33"/>
  <c r="E33"/>
  <c r="K32"/>
  <c r="K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F23"/>
  <c r="E23"/>
  <c r="A23"/>
  <c r="A24" s="1"/>
  <c r="A25" s="1"/>
  <c r="A26" s="1"/>
  <c r="A27" s="1"/>
  <c r="A28" s="1"/>
  <c r="A29" s="1"/>
  <c r="A30" s="1"/>
  <c r="A31" s="1"/>
  <c r="A32" s="1"/>
  <c r="A33" s="1"/>
  <c r="A34" s="1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42" i="19"/>
  <c r="K41"/>
  <c r="K40"/>
  <c r="E40"/>
  <c r="F40" s="1"/>
  <c r="K39"/>
  <c r="F39"/>
  <c r="E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2" i="18"/>
  <c r="K41"/>
  <c r="K40"/>
  <c r="E40"/>
  <c r="F40" s="1"/>
  <c r="K39"/>
  <c r="F39"/>
  <c r="E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15" i="17"/>
  <c r="K12"/>
  <c r="A13"/>
  <c r="E13"/>
  <c r="F13"/>
  <c r="K13"/>
  <c r="A14"/>
  <c r="E14"/>
  <c r="F14"/>
  <c r="K14"/>
  <c r="A15"/>
  <c r="E15"/>
  <c r="F15"/>
  <c r="A16"/>
  <c r="E16"/>
  <c r="F16"/>
  <c r="K16"/>
  <c r="A17"/>
  <c r="E17"/>
  <c r="K17"/>
  <c r="A18"/>
  <c r="E18"/>
  <c r="F18"/>
  <c r="K18"/>
  <c r="A19"/>
  <c r="E19"/>
  <c r="F19"/>
  <c r="K19"/>
  <c r="A20"/>
  <c r="E20"/>
  <c r="F20"/>
  <c r="K20"/>
  <c r="A21"/>
  <c r="E21"/>
  <c r="F21"/>
  <c r="K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22"/>
  <c r="K23"/>
  <c r="E24"/>
  <c r="F24"/>
  <c r="K24"/>
  <c r="E25"/>
  <c r="F25"/>
  <c r="K25"/>
  <c r="E26"/>
  <c r="F26"/>
  <c r="K26"/>
  <c r="E27"/>
  <c r="F27"/>
  <c r="K27"/>
  <c r="E28"/>
  <c r="F28"/>
  <c r="K28"/>
  <c r="E29"/>
  <c r="F29"/>
  <c r="K29"/>
  <c r="E30"/>
  <c r="F30"/>
  <c r="K30"/>
  <c r="E31"/>
  <c r="F31"/>
  <c r="K31"/>
  <c r="K32"/>
  <c r="K33"/>
  <c r="E34"/>
  <c r="F34"/>
  <c r="K34"/>
  <c r="E35"/>
  <c r="K35"/>
  <c r="K36"/>
  <c r="K37"/>
  <c r="K38"/>
  <c r="E39"/>
  <c r="F39"/>
  <c r="K39"/>
  <c r="K40"/>
  <c r="E41"/>
  <c r="F41"/>
  <c r="E42"/>
  <c r="F42" s="1"/>
  <c r="K42"/>
  <c r="E43"/>
  <c r="F43" s="1"/>
  <c r="K43"/>
  <c r="K44"/>
  <c r="K45"/>
  <c r="O40" i="14"/>
  <c r="O39"/>
  <c r="K40" i="15"/>
  <c r="K39"/>
  <c r="K45"/>
  <c r="K44"/>
  <c r="K43"/>
  <c r="E43"/>
  <c r="F43" s="1"/>
  <c r="K42"/>
  <c r="E42"/>
  <c r="F42"/>
  <c r="K41"/>
  <c r="F41"/>
  <c r="E41"/>
  <c r="E39"/>
  <c r="F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F15"/>
  <c r="E15"/>
  <c r="K14"/>
  <c r="F14"/>
  <c r="E14"/>
  <c r="K13"/>
  <c r="F13"/>
  <c r="E13"/>
  <c r="A13"/>
  <c r="A14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5" i="14"/>
  <c r="K44"/>
  <c r="K43"/>
  <c r="E43"/>
  <c r="F43" s="1"/>
  <c r="K42"/>
  <c r="F42"/>
  <c r="E42"/>
  <c r="K41"/>
  <c r="F41"/>
  <c r="E41"/>
  <c r="K40"/>
  <c r="K39"/>
  <c r="E39"/>
  <c r="F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5" i="13"/>
  <c r="K44"/>
  <c r="K43"/>
  <c r="E43"/>
  <c r="F43"/>
  <c r="K42"/>
  <c r="E42"/>
  <c r="F42" s="1"/>
  <c r="K41"/>
  <c r="F41"/>
  <c r="E41"/>
  <c r="K40"/>
  <c r="K39"/>
  <c r="E39"/>
  <c r="F39" s="1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A42" i="12"/>
  <c r="A43" s="1"/>
  <c r="A44" s="1"/>
  <c r="A45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K32"/>
  <c r="K39"/>
  <c r="K38"/>
  <c r="K37"/>
  <c r="K36"/>
  <c r="K45"/>
  <c r="K44"/>
  <c r="K43"/>
  <c r="E43"/>
  <c r="F43"/>
  <c r="K42"/>
  <c r="E42"/>
  <c r="F42" s="1"/>
  <c r="K41"/>
  <c r="F41"/>
  <c r="E41"/>
  <c r="K40"/>
  <c r="E39"/>
  <c r="F39"/>
  <c r="K35"/>
  <c r="F35"/>
  <c r="E35"/>
  <c r="K34"/>
  <c r="K33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</calcChain>
</file>

<file path=xl/sharedStrings.xml><?xml version="1.0" encoding="utf-8"?>
<sst xmlns="http://schemas.openxmlformats.org/spreadsheetml/2006/main" count="1195" uniqueCount="355">
  <si>
    <t>Приложение №________</t>
  </si>
  <si>
    <t>Директору  СП "Водосбыт"</t>
  </si>
  <si>
    <t>454020, г. Челябинск</t>
  </si>
  <si>
    <t>ул. Варненская, 13</t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</si>
  <si>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</si>
  <si>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</si>
  <si>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</si>
  <si>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</si>
  <si>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</si>
  <si>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</si>
  <si>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</si>
  <si>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</si>
  <si>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</si>
  <si>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</si>
  <si>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</si>
  <si>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</si>
  <si>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</si>
  <si>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</si>
  <si>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</si>
  <si>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</si>
  <si>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</si>
  <si>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</si>
  <si>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</si>
  <si>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</si>
  <si>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</si>
  <si>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</si>
  <si>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</si>
  <si>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</si>
  <si>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</si>
  <si>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</si>
  <si>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</si>
  <si>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</si>
  <si>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</si>
  <si>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</si>
  <si>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</si>
  <si>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</si>
  <si>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</si>
  <si>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</si>
  <si>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</si>
  <si>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</si>
  <si>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</si>
  <si>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</si>
  <si>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</si>
  <si>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</si>
  <si>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</si>
  <si>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</si>
  <si>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</si>
  <si>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</si>
  <si>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</si>
  <si>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</si>
  <si>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</si>
  <si>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</si>
  <si>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Краснопольский пр-кт № 5А</t>
  </si>
  <si>
    <t>9</t>
  </si>
  <si>
    <t>75524</t>
  </si>
  <si>
    <t>23316</t>
  </si>
  <si>
    <t>54</t>
  </si>
  <si>
    <t>163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</si>
  <si>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</si>
  <si>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</si>
  <si>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</si>
  <si>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</si>
  <si>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</si>
  <si>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</si>
  <si>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</si>
  <si>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</si>
  <si>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</si>
  <si>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</si>
  <si>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</si>
  <si>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</si>
  <si>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</si>
  <si>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</si>
  <si>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</si>
  <si>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</si>
  <si>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</si>
  <si>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</si>
  <si>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</si>
  <si>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</si>
  <si>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</si>
  <si>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</si>
  <si>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</si>
  <si>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</si>
  <si>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</si>
  <si>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</si>
  <si>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</si>
  <si>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</si>
  <si>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</si>
  <si>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</si>
  <si>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</si>
  <si>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</si>
  <si>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</si>
  <si>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</si>
  <si>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</si>
  <si>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</si>
  <si>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</si>
  <si>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</si>
  <si>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</si>
  <si>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</si>
  <si>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52004</t>
  </si>
  <si>
    <t>78759</t>
  </si>
  <si>
    <t>81110</t>
  </si>
  <si>
    <t>61921</t>
  </si>
  <si>
    <r>
      <t xml:space="preserve">Дата снятия показаний "15" "01" </t>
    </r>
    <r>
      <rPr>
        <u/>
        <sz val="10"/>
        <rFont val="Times New Roman"/>
        <family val="1"/>
        <charset val="204"/>
      </rPr>
      <t>2018 г.</t>
    </r>
  </si>
  <si>
    <t>Декабрь 2017</t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</si>
  <si>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ООО УК "Ключевые люди"</t>
    </r>
  </si>
  <si>
    <t>Январь 2018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</si>
  <si>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"01" 08  2012г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</si>
  <si>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r>
      <t xml:space="preserve">Отчёт организации за </t>
    </r>
    <r>
      <rPr>
        <b/>
        <sz val="10"/>
        <color indexed="8"/>
        <rFont val="Times New Roman"/>
        <family val="1"/>
        <charset val="204"/>
      </rPr>
      <t>Январь</t>
    </r>
    <r>
      <rPr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2018 г.</t>
    </r>
  </si>
  <si>
    <t>Дорину А.А.</t>
  </si>
  <si>
    <t>454020, г. Челябинск, ул. Варненская, 13</t>
  </si>
  <si>
    <t>Дата снятия показаний 15.02.2018 г.</t>
  </si>
  <si>
    <r>
      <t xml:space="preserve">Отчёт организации за Февраль  </t>
    </r>
    <r>
      <rPr>
        <b/>
        <sz val="10"/>
        <color indexed="8"/>
        <rFont val="Times New Roman"/>
        <family val="1"/>
        <charset val="204"/>
      </rPr>
      <t>2018 г.</t>
    </r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</si>
  <si>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01.08.2012 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</si>
  <si>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ООО УК "Ключевые люди"</t>
    </r>
  </si>
  <si>
    <t>Кол-во зарегистрированных граждан</t>
  </si>
  <si>
    <t>Февраль 2018</t>
  </si>
  <si>
    <t>Краснопольский  пр-кт № 1</t>
  </si>
  <si>
    <t>73191</t>
  </si>
  <si>
    <t>78443</t>
  </si>
  <si>
    <t>Краснопольский пр-кт № 3</t>
  </si>
  <si>
    <t>Краснопольский  пр-кт № 13</t>
  </si>
  <si>
    <t>Краснопольский  пр-кт № 13А</t>
  </si>
  <si>
    <t>Краснопольский  пр-кт №19</t>
  </si>
  <si>
    <t>Скульптора Головницкого №2, ЖЭУ (№ сч 21114981 ХВС)</t>
  </si>
  <si>
    <t xml:space="preserve">ул. Хариса Юсупова, № 66 </t>
  </si>
  <si>
    <t>ул. Хариса Юсупова, 101</t>
  </si>
  <si>
    <t>ул. Хариса Юсупова, 101А</t>
  </si>
  <si>
    <t>ул. Хариса Юсупова, №103</t>
  </si>
  <si>
    <t>ул. Хариса Юсупова, №105</t>
  </si>
  <si>
    <t>Дата снятия показаний 15.03.2018 г.</t>
  </si>
  <si>
    <r>
      <t xml:space="preserve">Отчёт организации за Март  </t>
    </r>
    <r>
      <rPr>
        <b/>
        <sz val="10"/>
        <color indexed="8"/>
        <rFont val="Times New Roman"/>
        <family val="1"/>
        <charset val="204"/>
      </rPr>
      <t>2018 г.</t>
    </r>
  </si>
  <si>
    <t>Кол-во зарегистрирован-ных граждан</t>
  </si>
  <si>
    <r>
      <t>Расход за месяц, м</t>
    </r>
    <r>
      <rPr>
        <sz val="10"/>
        <rFont val="Calibri"/>
        <family val="2"/>
        <charset val="204"/>
      </rPr>
      <t>³</t>
    </r>
  </si>
  <si>
    <t>Кол-во жильцов с ИПУ</t>
  </si>
  <si>
    <t>Март 2018</t>
  </si>
  <si>
    <t>fghtkm</t>
  </si>
  <si>
    <t>80952</t>
  </si>
  <si>
    <t>89625</t>
  </si>
  <si>
    <t>081496</t>
  </si>
  <si>
    <t>85770</t>
  </si>
  <si>
    <t>81928</t>
  </si>
  <si>
    <t>93273</t>
  </si>
  <si>
    <t>96816</t>
  </si>
  <si>
    <t>83016</t>
  </si>
  <si>
    <t>83929</t>
  </si>
  <si>
    <t>64231</t>
  </si>
  <si>
    <t>94811</t>
  </si>
  <si>
    <t>30098</t>
  </si>
  <si>
    <t>27999</t>
  </si>
  <si>
    <t>25068</t>
  </si>
  <si>
    <t>56581</t>
  </si>
  <si>
    <t>038060</t>
  </si>
  <si>
    <t>88027</t>
  </si>
  <si>
    <t>10</t>
  </si>
  <si>
    <t>194</t>
  </si>
  <si>
    <t>69</t>
  </si>
  <si>
    <t>поверка</t>
  </si>
  <si>
    <t>54721</t>
  </si>
  <si>
    <t>41477</t>
  </si>
  <si>
    <t>42845</t>
  </si>
  <si>
    <t>164</t>
  </si>
  <si>
    <r>
      <t xml:space="preserve">Отчёт организации за Апрель  </t>
    </r>
    <r>
      <rPr>
        <b/>
        <sz val="10"/>
        <color indexed="8"/>
        <rFont val="Times New Roman"/>
        <family val="1"/>
        <charset val="204"/>
      </rPr>
      <t>2018 г.</t>
    </r>
  </si>
  <si>
    <t>Отчёт организации за Май 2018 г.</t>
  </si>
  <si>
    <t>Апрель  2018</t>
  </si>
  <si>
    <t>Май 2018</t>
  </si>
  <si>
    <t>82296</t>
  </si>
  <si>
    <t>91152</t>
  </si>
  <si>
    <t>083805</t>
  </si>
  <si>
    <t>87289</t>
  </si>
  <si>
    <t>83482</t>
  </si>
  <si>
    <t>84898</t>
  </si>
  <si>
    <t>98439</t>
  </si>
  <si>
    <t>84536</t>
  </si>
  <si>
    <t>85337</t>
  </si>
  <si>
    <t>65336</t>
  </si>
  <si>
    <t>96373</t>
  </si>
  <si>
    <t>30604</t>
  </si>
  <si>
    <t>28438</t>
  </si>
  <si>
    <t>25511</t>
  </si>
  <si>
    <t>57976</t>
  </si>
  <si>
    <t>038990</t>
  </si>
  <si>
    <t>89544</t>
  </si>
  <si>
    <t>361</t>
  </si>
  <si>
    <t>200</t>
  </si>
  <si>
    <t>71</t>
  </si>
  <si>
    <t>55693</t>
  </si>
  <si>
    <t>42449</t>
  </si>
  <si>
    <t>43845</t>
  </si>
  <si>
    <t xml:space="preserve">Суховерховой О.В. </t>
  </si>
  <si>
    <t xml:space="preserve"> </t>
  </si>
  <si>
    <t>77209</t>
  </si>
  <si>
    <t>82433</t>
  </si>
  <si>
    <t>91330</t>
  </si>
  <si>
    <t>085975</t>
  </si>
  <si>
    <t>пломбировка</t>
  </si>
  <si>
    <t>86693</t>
  </si>
  <si>
    <t>66366</t>
  </si>
  <si>
    <t>28885</t>
  </si>
  <si>
    <t>25965</t>
  </si>
  <si>
    <t>59317</t>
  </si>
  <si>
    <t>039872</t>
  </si>
  <si>
    <t>000361</t>
  </si>
  <si>
    <t>000709</t>
  </si>
  <si>
    <t>208</t>
  </si>
  <si>
    <t>74</t>
  </si>
  <si>
    <t>043452</t>
  </si>
  <si>
    <t>044846</t>
  </si>
  <si>
    <t>77062</t>
  </si>
  <si>
    <t>94898</t>
  </si>
  <si>
    <t>042449</t>
  </si>
  <si>
    <t>Отчёт организации за Июнь 2018 г.</t>
  </si>
  <si>
    <t>Июнь 2018</t>
  </si>
  <si>
    <t>Июль 2018</t>
  </si>
  <si>
    <t>78275</t>
  </si>
  <si>
    <t>83517</t>
  </si>
  <si>
    <t>92563</t>
  </si>
  <si>
    <t>087709</t>
  </si>
  <si>
    <t>87639</t>
  </si>
  <si>
    <t>84751</t>
  </si>
  <si>
    <t>96310</t>
  </si>
  <si>
    <t>99887</t>
  </si>
  <si>
    <t>85780</t>
  </si>
  <si>
    <t>87848</t>
  </si>
  <si>
    <t>67276</t>
  </si>
  <si>
    <t>29240</t>
  </si>
  <si>
    <t>26327</t>
  </si>
  <si>
    <t>60480</t>
  </si>
  <si>
    <t>40622</t>
  </si>
  <si>
    <t>1123</t>
  </si>
  <si>
    <t>85974</t>
  </si>
  <si>
    <t>44238</t>
  </si>
  <si>
    <t>45708</t>
  </si>
  <si>
    <t>ул.Александра Шмакова 10</t>
  </si>
  <si>
    <t>52334</t>
  </si>
  <si>
    <t>52972</t>
  </si>
  <si>
    <t>Отчёт организации за Июль 2018 г.</t>
  </si>
  <si>
    <t>214</t>
  </si>
  <si>
    <t>77</t>
  </si>
  <si>
    <t>11</t>
  </si>
  <si>
    <t>Август 2018</t>
  </si>
  <si>
    <t>79328</t>
  </si>
  <si>
    <t>84574</t>
  </si>
  <si>
    <t>93860</t>
  </si>
  <si>
    <t>089481</t>
  </si>
  <si>
    <t>87899</t>
  </si>
  <si>
    <t>85976</t>
  </si>
  <si>
    <t>97624</t>
  </si>
  <si>
    <t>101164</t>
  </si>
  <si>
    <t>86935</t>
  </si>
  <si>
    <t>89021</t>
  </si>
  <si>
    <t>68189</t>
  </si>
  <si>
    <t>98064</t>
  </si>
  <si>
    <t>31145</t>
  </si>
  <si>
    <t>29614</t>
  </si>
  <si>
    <t>26679</t>
  </si>
  <si>
    <t>61661</t>
  </si>
  <si>
    <t>41441</t>
  </si>
  <si>
    <t>91189</t>
  </si>
  <si>
    <t>228</t>
  </si>
  <si>
    <t>78</t>
  </si>
  <si>
    <t>87014</t>
  </si>
  <si>
    <t>55821</t>
  </si>
  <si>
    <t>45103</t>
  </si>
  <si>
    <t>46559</t>
  </si>
  <si>
    <t>1555</t>
  </si>
  <si>
    <t>Сентябрь 2018</t>
  </si>
  <si>
    <t>Отчёт организации за Сентябрь 2018 г.</t>
  </si>
  <si>
    <t>Отчёт организации за Август 2018 г.</t>
  </si>
  <si>
    <t>80441</t>
  </si>
  <si>
    <t>85657</t>
  </si>
  <si>
    <t>95135</t>
  </si>
  <si>
    <t>091408</t>
  </si>
  <si>
    <t>88184</t>
  </si>
  <si>
    <t>87214</t>
  </si>
  <si>
    <t>98961</t>
  </si>
  <si>
    <t>102466</t>
  </si>
  <si>
    <t>88041</t>
  </si>
  <si>
    <t>90281</t>
  </si>
  <si>
    <t>69082</t>
  </si>
  <si>
    <t>31548</t>
  </si>
  <si>
    <t>30014</t>
  </si>
  <si>
    <t>27065</t>
  </si>
  <si>
    <t>62891</t>
  </si>
  <si>
    <t>42252</t>
  </si>
  <si>
    <t>92411</t>
  </si>
  <si>
    <t>236</t>
  </si>
  <si>
    <t>80</t>
  </si>
  <si>
    <t>88145</t>
  </si>
  <si>
    <t>1930</t>
  </si>
  <si>
    <t>57673</t>
  </si>
  <si>
    <t>45989</t>
  </si>
  <si>
    <t>47463</t>
  </si>
  <si>
    <t>Краснопольский  пр-кт №19А</t>
  </si>
  <si>
    <t>0</t>
  </si>
  <si>
    <t>000019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</si>
  <si>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11111  </t>
    </r>
    <r>
      <rPr>
        <sz val="10"/>
        <color indexed="8"/>
        <rFont val="Times New Roman"/>
        <family val="1"/>
        <charset val="204"/>
      </rPr>
      <t xml:space="preserve">от </t>
    </r>
    <r>
      <rPr>
        <u/>
        <sz val="10"/>
        <color indexed="8"/>
        <rFont val="Times New Roman"/>
        <family val="1"/>
        <charset val="204"/>
      </rPr>
      <t>01.08.2012 г</t>
    </r>
    <r>
      <rPr>
        <sz val="10"/>
        <color indexed="8"/>
        <rFont val="Times New Roman"/>
        <family val="1"/>
        <charset val="204"/>
      </rPr>
      <t xml:space="preserve">. на отпуск питьевой воды и приём сточных вод </t>
    </r>
  </si>
  <si>
    <t>Октябрь 2018</t>
  </si>
  <si>
    <t>Отчёт организации за Октябрь 2018 г.</t>
  </si>
  <si>
    <t>81783</t>
  </si>
  <si>
    <t>86984</t>
  </si>
  <si>
    <t>96713</t>
  </si>
  <si>
    <t>093624</t>
  </si>
  <si>
    <t>88508</t>
  </si>
  <si>
    <t>88693</t>
  </si>
  <si>
    <t>00440</t>
  </si>
  <si>
    <t>03977</t>
  </si>
  <si>
    <t>02466</t>
  </si>
  <si>
    <t>89436</t>
  </si>
  <si>
    <t>91686</t>
  </si>
  <si>
    <t>70139</t>
  </si>
  <si>
    <t>32019</t>
  </si>
  <si>
    <t>30399</t>
  </si>
  <si>
    <t>27531</t>
  </si>
  <si>
    <t>64308</t>
  </si>
  <si>
    <t>043155</t>
  </si>
  <si>
    <t>93788</t>
  </si>
  <si>
    <t>2358</t>
  </si>
  <si>
    <t>237</t>
  </si>
  <si>
    <t>82</t>
  </si>
  <si>
    <t>89368</t>
  </si>
  <si>
    <t>58623</t>
  </si>
  <si>
    <t>047008</t>
  </si>
  <si>
    <t>048525</t>
  </si>
  <si>
    <t>000036</t>
  </si>
  <si>
    <t>Ноябрь 2018</t>
  </si>
  <si>
    <t>Отчёт организации за Ноябрь 2018 г.</t>
  </si>
  <si>
    <t>Дата снятия показаний 15.11.2018 г.</t>
  </si>
  <si>
    <t>Шубин С.А.</t>
  </si>
  <si>
    <t>83034</t>
  </si>
  <si>
    <t>88284</t>
  </si>
  <si>
    <t>98153</t>
  </si>
  <si>
    <t>095759</t>
  </si>
  <si>
    <t>88820</t>
  </si>
  <si>
    <t>90104</t>
  </si>
  <si>
    <t>01894</t>
  </si>
  <si>
    <t>05359</t>
  </si>
  <si>
    <t>90723</t>
  </si>
  <si>
    <t>92953</t>
  </si>
  <si>
    <t>71117</t>
  </si>
  <si>
    <t>32498</t>
  </si>
  <si>
    <t>00424</t>
  </si>
  <si>
    <t>27991</t>
  </si>
  <si>
    <t>65692</t>
  </si>
  <si>
    <t>044052</t>
  </si>
  <si>
    <t>95097</t>
  </si>
  <si>
    <t>00200</t>
  </si>
  <si>
    <t>2851</t>
  </si>
  <si>
    <t>12</t>
  </si>
  <si>
    <t>238</t>
  </si>
  <si>
    <t>85</t>
  </si>
  <si>
    <t>90563</t>
  </si>
  <si>
    <t>59545</t>
  </si>
  <si>
    <t>048049</t>
  </si>
  <si>
    <t>049593</t>
  </si>
  <si>
    <t>117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</si>
</sst>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7" fillId="0" borderId="0"/>
    <xf numFmtId="0" fontId="1" fillId="0" borderId="0"/>
  </cellStyleXfs>
  <cellXfs count="199">
    <xf numFmtId="0" fontId="0" fillId="0" borderId="0" xfId="0"/>
    <xf numFmtId="0" fontId="7" fillId="0" borderId="0" xfId="3" applyFont="1" applyFill="1"/>
    <xf numFmtId="0" fontId="5" fillId="0" borderId="0" xfId="5" applyFont="1" applyFill="1"/>
    <xf numFmtId="0" fontId="7" fillId="0" borderId="0" xfId="0" applyFont="1"/>
    <xf numFmtId="0" fontId="7" fillId="2" borderId="0" xfId="3" applyFont="1" applyFill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wrapText="1"/>
    </xf>
    <xf numFmtId="1" fontId="5" fillId="0" borderId="0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/>
    </xf>
    <xf numFmtId="3" fontId="5" fillId="0" borderId="0" xfId="5" applyNumberFormat="1" applyFont="1" applyFill="1" applyBorder="1" applyAlignment="1">
      <alignment horizontal="center"/>
    </xf>
    <xf numFmtId="0" fontId="5" fillId="0" borderId="0" xfId="5" applyFont="1" applyFill="1" applyBorder="1"/>
    <xf numFmtId="1" fontId="5" fillId="0" borderId="0" xfId="5" applyNumberFormat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Alignment="1">
      <alignment horizontal="center" vertical="top"/>
    </xf>
    <xf numFmtId="0" fontId="7" fillId="0" borderId="0" xfId="0" applyFont="1" applyFill="1"/>
    <xf numFmtId="0" fontId="6" fillId="0" borderId="0" xfId="1" applyFont="1" applyFill="1"/>
    <xf numFmtId="164" fontId="4" fillId="0" borderId="0" xfId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/>
    </xf>
    <xf numFmtId="1" fontId="5" fillId="0" borderId="1" xfId="5" applyNumberFormat="1" applyFont="1" applyFill="1" applyBorder="1" applyAlignment="1">
      <alignment horizontal="center"/>
    </xf>
    <xf numFmtId="0" fontId="5" fillId="0" borderId="1" xfId="5" applyFont="1" applyFill="1" applyBorder="1"/>
    <xf numFmtId="49" fontId="4" fillId="0" borderId="1" xfId="1" applyNumberFormat="1" applyFont="1" applyFill="1" applyBorder="1" applyAlignment="1">
      <alignment horizontal="center"/>
    </xf>
    <xf numFmtId="0" fontId="10" fillId="0" borderId="1" xfId="5" applyFont="1" applyFill="1" applyBorder="1"/>
    <xf numFmtId="164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49" fontId="6" fillId="0" borderId="1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/>
    </xf>
    <xf numFmtId="0" fontId="5" fillId="0" borderId="1" xfId="6" applyFont="1" applyFill="1" applyBorder="1"/>
    <xf numFmtId="1" fontId="5" fillId="0" borderId="1" xfId="6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3" fontId="5" fillId="0" borderId="1" xfId="5" applyNumberFormat="1" applyFont="1" applyFill="1" applyBorder="1" applyAlignment="1">
      <alignment horizontal="center"/>
    </xf>
    <xf numFmtId="0" fontId="12" fillId="0" borderId="0" xfId="3" applyFont="1" applyFill="1"/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/>
    </xf>
    <xf numFmtId="1" fontId="5" fillId="0" borderId="1" xfId="6" applyNumberFormat="1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horizontal="center" vertical="center"/>
    </xf>
    <xf numFmtId="3" fontId="5" fillId="0" borderId="0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15" fillId="0" borderId="2" xfId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4" fillId="0" borderId="0" xfId="4" applyFont="1" applyFill="1"/>
    <xf numFmtId="0" fontId="4" fillId="0" borderId="0" xfId="0" applyFont="1" applyFill="1"/>
    <xf numFmtId="0" fontId="4" fillId="0" borderId="0" xfId="2" applyFont="1" applyFill="1"/>
    <xf numFmtId="0" fontId="6" fillId="0" borderId="0" xfId="4" applyFont="1" applyFill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/>
    </xf>
    <xf numFmtId="164" fontId="15" fillId="0" borderId="1" xfId="2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/>
    <xf numFmtId="0" fontId="4" fillId="0" borderId="0" xfId="2" applyFont="1" applyFill="1" applyAlignment="1">
      <alignment horizontal="center" vertical="top"/>
    </xf>
    <xf numFmtId="14" fontId="4" fillId="0" borderId="0" xfId="2" applyNumberFormat="1" applyFont="1" applyFill="1"/>
    <xf numFmtId="164" fontId="4" fillId="0" borderId="0" xfId="2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vertical="center"/>
    </xf>
    <xf numFmtId="1" fontId="5" fillId="0" borderId="5" xfId="5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5" xfId="7" applyNumberFormat="1" applyFont="1" applyFill="1" applyBorder="1" applyAlignment="1">
      <alignment horizontal="center" vertical="center"/>
    </xf>
    <xf numFmtId="49" fontId="5" fillId="0" borderId="3" xfId="5" applyNumberFormat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/>
    </xf>
    <xf numFmtId="164" fontId="15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49" fontId="15" fillId="3" borderId="1" xfId="1" applyNumberFormat="1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/>
    </xf>
    <xf numFmtId="49" fontId="15" fillId="3" borderId="2" xfId="1" applyNumberFormat="1" applyFont="1" applyFill="1" applyBorder="1" applyAlignment="1">
      <alignment horizontal="center"/>
    </xf>
    <xf numFmtId="164" fontId="15" fillId="3" borderId="2" xfId="1" applyNumberFormat="1" applyFont="1" applyFill="1" applyBorder="1" applyAlignment="1">
      <alignment horizontal="center"/>
    </xf>
    <xf numFmtId="49" fontId="15" fillId="3" borderId="2" xfId="1" applyNumberFormat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15" fillId="0" borderId="6" xfId="1" applyNumberFormat="1" applyFont="1" applyFill="1" applyBorder="1" applyAlignment="1">
      <alignment horizontal="center" vertical="center"/>
    </xf>
    <xf numFmtId="49" fontId="15" fillId="0" borderId="7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wrapText="1"/>
    </xf>
    <xf numFmtId="1" fontId="18" fillId="0" borderId="1" xfId="5" applyNumberFormat="1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3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/>
    <xf numFmtId="1" fontId="18" fillId="0" borderId="1" xfId="5" applyNumberFormat="1" applyFont="1" applyFill="1" applyBorder="1" applyAlignment="1">
      <alignment horizontal="center"/>
    </xf>
    <xf numFmtId="0" fontId="0" fillId="0" borderId="0" xfId="0" applyFont="1"/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1" fontId="18" fillId="0" borderId="5" xfId="5" applyNumberFormat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/>
    <xf numFmtId="1" fontId="5" fillId="0" borderId="1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 textRotation="90" wrapText="1"/>
    </xf>
    <xf numFmtId="0" fontId="13" fillId="0" borderId="1" xfId="5" applyFont="1" applyFill="1" applyBorder="1" applyAlignment="1">
      <alignment horizontal="center" vertical="center" textRotation="90" wrapText="1"/>
    </xf>
    <xf numFmtId="0" fontId="5" fillId="2" borderId="1" xfId="5" applyFont="1" applyFill="1" applyBorder="1" applyAlignment="1">
      <alignment vertical="center"/>
    </xf>
    <xf numFmtId="1" fontId="5" fillId="2" borderId="1" xfId="5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4" fillId="0" borderId="0" xfId="4" applyFont="1" applyFill="1" applyAlignment="1">
      <alignment horizontal="center"/>
    </xf>
  </cellXfs>
  <cellStyles count="8">
    <cellStyle name="Excel Built-in Normal" xfId="1"/>
    <cellStyle name="Excel Built-in Normal_КЛ_Парковый" xfId="2"/>
    <cellStyle name="Обычный" xfId="0" builtinId="0"/>
    <cellStyle name="Обычный 2" xfId="3"/>
    <cellStyle name="Обычный 2_КЛ_Парковый" xfId="4"/>
    <cellStyle name="Обычный 3" xfId="5"/>
    <cellStyle name="Обычный 4" xfId="6"/>
    <cellStyle name="Обычный 4_КЛ_Парковый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N12" sqref="N12"/>
    </sheetView>
  </sheetViews>
  <sheetFormatPr defaultRowHeight="12.75"/>
  <cols>
    <col min="1" max="1" width="3.85546875" style="3" customWidth="1"/>
    <col min="2" max="2" width="25.85546875" style="3" customWidth="1"/>
    <col min="3" max="3" width="7.140625" style="3" customWidth="1"/>
    <col min="4" max="4" width="9.28515625" style="3" customWidth="1"/>
    <col min="5" max="5" width="7.140625" style="3" customWidth="1"/>
    <col min="6" max="6" width="7.7109375" style="3" customWidth="1"/>
    <col min="7" max="7" width="6.42578125" style="3" customWidth="1"/>
    <col min="8" max="8" width="6.5703125" style="3" customWidth="1"/>
    <col min="9" max="10" width="7.5703125" style="3" customWidth="1"/>
    <col min="11" max="11" width="7.7109375" style="3" customWidth="1"/>
    <col min="12" max="16384" width="9.140625" style="3"/>
  </cols>
  <sheetData>
    <row r="1" spans="1:11" ht="15" customHeight="1">
      <c r="A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102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107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106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4" t="s">
        <v>104</v>
      </c>
      <c r="B9" s="4"/>
      <c r="C9" s="4"/>
      <c r="D9" s="4"/>
      <c r="E9" s="1"/>
      <c r="F9" s="1"/>
      <c r="G9" s="1"/>
      <c r="H9" s="1"/>
      <c r="I9" s="2"/>
      <c r="J9" s="2"/>
      <c r="K9" s="2"/>
    </row>
    <row r="10" spans="1:11" ht="15" customHeight="1">
      <c r="A10" s="1" t="s">
        <v>4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</row>
    <row r="12" spans="1:11" ht="15" customHeight="1">
      <c r="A12" s="177" t="s">
        <v>5</v>
      </c>
      <c r="B12" s="177" t="s">
        <v>6</v>
      </c>
      <c r="C12" s="177" t="s">
        <v>7</v>
      </c>
      <c r="D12" s="177" t="s">
        <v>8</v>
      </c>
      <c r="E12" s="176" t="s">
        <v>9</v>
      </c>
      <c r="F12" s="176"/>
      <c r="G12" s="176"/>
      <c r="H12" s="176"/>
      <c r="I12" s="176" t="s">
        <v>10</v>
      </c>
      <c r="J12" s="176"/>
      <c r="K12" s="177" t="s">
        <v>11</v>
      </c>
    </row>
    <row r="13" spans="1:11" ht="51">
      <c r="A13" s="177"/>
      <c r="B13" s="177"/>
      <c r="C13" s="177"/>
      <c r="D13" s="177"/>
      <c r="E13" s="20" t="s">
        <v>12</v>
      </c>
      <c r="F13" s="20" t="s">
        <v>13</v>
      </c>
      <c r="G13" s="20" t="s">
        <v>14</v>
      </c>
      <c r="H13" s="20" t="s">
        <v>15</v>
      </c>
      <c r="I13" s="21" t="s">
        <v>103</v>
      </c>
      <c r="J13" s="21" t="s">
        <v>105</v>
      </c>
      <c r="K13" s="177"/>
    </row>
    <row r="14" spans="1:11" ht="15" customHeight="1">
      <c r="A14" s="22">
        <v>1</v>
      </c>
      <c r="B14" s="23" t="s">
        <v>16</v>
      </c>
      <c r="C14" s="24">
        <v>205</v>
      </c>
      <c r="D14" s="23"/>
      <c r="E14" s="24">
        <v>205</v>
      </c>
      <c r="F14" s="23"/>
      <c r="G14" s="23"/>
      <c r="H14" s="23"/>
      <c r="I14" s="24">
        <v>67808</v>
      </c>
      <c r="J14" s="24">
        <v>69807</v>
      </c>
      <c r="K14" s="25">
        <f t="shared" ref="K14:K45" si="0">J14-I14</f>
        <v>1999</v>
      </c>
    </row>
    <row r="15" spans="1:11" ht="15" customHeight="1">
      <c r="A15" s="20">
        <f>A14+1</f>
        <v>2</v>
      </c>
      <c r="B15" s="26" t="s">
        <v>17</v>
      </c>
      <c r="C15" s="27">
        <v>119</v>
      </c>
      <c r="D15" s="28">
        <v>141</v>
      </c>
      <c r="E15" s="29">
        <f t="shared" ref="E15:F35" si="1">C15</f>
        <v>119</v>
      </c>
      <c r="F15" s="28">
        <f t="shared" si="1"/>
        <v>141</v>
      </c>
      <c r="G15" s="30"/>
      <c r="H15" s="29"/>
      <c r="I15" s="31" t="s">
        <v>60</v>
      </c>
      <c r="J15" s="31" t="s">
        <v>78</v>
      </c>
      <c r="K15" s="25">
        <f t="shared" si="0"/>
        <v>1294</v>
      </c>
    </row>
    <row r="16" spans="1:11" ht="15" customHeight="1">
      <c r="A16" s="22">
        <f>A15+1</f>
        <v>3</v>
      </c>
      <c r="B16" s="26" t="s">
        <v>18</v>
      </c>
      <c r="C16" s="27">
        <v>119</v>
      </c>
      <c r="D16" s="28">
        <v>136</v>
      </c>
      <c r="E16" s="29">
        <f t="shared" si="1"/>
        <v>119</v>
      </c>
      <c r="F16" s="28">
        <f t="shared" si="1"/>
        <v>136</v>
      </c>
      <c r="G16" s="32"/>
      <c r="H16" s="29"/>
      <c r="I16" s="31" t="s">
        <v>54</v>
      </c>
      <c r="J16" s="31" t="s">
        <v>79</v>
      </c>
      <c r="K16" s="25">
        <f t="shared" si="0"/>
        <v>1329</v>
      </c>
    </row>
    <row r="17" spans="1:11" ht="15" customHeight="1">
      <c r="A17" s="22">
        <f t="shared" ref="A17:A35" si="2">A16+1</f>
        <v>4</v>
      </c>
      <c r="B17" s="26" t="s">
        <v>19</v>
      </c>
      <c r="C17" s="27">
        <v>178</v>
      </c>
      <c r="D17" s="28">
        <v>107</v>
      </c>
      <c r="E17" s="29">
        <f t="shared" si="1"/>
        <v>178</v>
      </c>
      <c r="F17" s="28">
        <f t="shared" si="1"/>
        <v>107</v>
      </c>
      <c r="G17" s="30"/>
      <c r="H17" s="29"/>
      <c r="I17" s="33">
        <v>86426</v>
      </c>
      <c r="J17" s="33">
        <v>87920</v>
      </c>
      <c r="K17" s="25">
        <f t="shared" si="0"/>
        <v>1494</v>
      </c>
    </row>
    <row r="18" spans="1:11" ht="15" customHeight="1">
      <c r="A18" s="22">
        <f t="shared" si="2"/>
        <v>5</v>
      </c>
      <c r="B18" s="26" t="s">
        <v>20</v>
      </c>
      <c r="C18" s="27">
        <v>178</v>
      </c>
      <c r="D18" s="28">
        <v>117</v>
      </c>
      <c r="E18" s="29">
        <f t="shared" si="1"/>
        <v>178</v>
      </c>
      <c r="F18" s="28">
        <f t="shared" si="1"/>
        <v>117</v>
      </c>
      <c r="G18" s="30"/>
      <c r="H18" s="29"/>
      <c r="I18" s="31" t="s">
        <v>61</v>
      </c>
      <c r="J18" s="31" t="s">
        <v>80</v>
      </c>
      <c r="K18" s="25">
        <f t="shared" si="0"/>
        <v>1439</v>
      </c>
    </row>
    <row r="19" spans="1:11" ht="15" customHeight="1">
      <c r="A19" s="22">
        <f t="shared" si="2"/>
        <v>6</v>
      </c>
      <c r="B19" s="26" t="s">
        <v>21</v>
      </c>
      <c r="C19" s="27">
        <v>119</v>
      </c>
      <c r="D19" s="28">
        <v>142</v>
      </c>
      <c r="E19" s="29">
        <f t="shared" si="1"/>
        <v>119</v>
      </c>
      <c r="F19" s="28">
        <f t="shared" si="1"/>
        <v>142</v>
      </c>
      <c r="G19" s="30"/>
      <c r="H19" s="29"/>
      <c r="I19" s="31" t="s">
        <v>62</v>
      </c>
      <c r="J19" s="31" t="s">
        <v>83</v>
      </c>
      <c r="K19" s="25">
        <f t="shared" si="0"/>
        <v>1506</v>
      </c>
    </row>
    <row r="20" spans="1:11" ht="15" customHeight="1">
      <c r="A20" s="22">
        <f t="shared" si="2"/>
        <v>7</v>
      </c>
      <c r="B20" s="26" t="s">
        <v>22</v>
      </c>
      <c r="C20" s="27">
        <v>139</v>
      </c>
      <c r="D20" s="28">
        <v>118</v>
      </c>
      <c r="E20" s="29">
        <f t="shared" si="1"/>
        <v>139</v>
      </c>
      <c r="F20" s="28">
        <f t="shared" si="1"/>
        <v>118</v>
      </c>
      <c r="G20" s="30"/>
      <c r="H20" s="29"/>
      <c r="I20" s="31" t="s">
        <v>63</v>
      </c>
      <c r="J20" s="31" t="s">
        <v>84</v>
      </c>
      <c r="K20" s="25">
        <f t="shared" si="0"/>
        <v>1625</v>
      </c>
    </row>
    <row r="21" spans="1:11" ht="15" customHeight="1">
      <c r="A21" s="22">
        <f t="shared" si="2"/>
        <v>8</v>
      </c>
      <c r="B21" s="26" t="s">
        <v>23</v>
      </c>
      <c r="C21" s="27">
        <v>178</v>
      </c>
      <c r="D21" s="28">
        <v>130</v>
      </c>
      <c r="E21" s="29">
        <f t="shared" si="1"/>
        <v>178</v>
      </c>
      <c r="F21" s="28">
        <f t="shared" si="1"/>
        <v>130</v>
      </c>
      <c r="G21" s="30"/>
      <c r="H21" s="29"/>
      <c r="I21" s="31" t="s">
        <v>64</v>
      </c>
      <c r="J21" s="31" t="s">
        <v>85</v>
      </c>
      <c r="K21" s="25">
        <f t="shared" si="0"/>
        <v>1724</v>
      </c>
    </row>
    <row r="22" spans="1:11" ht="15" customHeight="1">
      <c r="A22" s="22">
        <f t="shared" si="2"/>
        <v>9</v>
      </c>
      <c r="B22" s="26" t="s">
        <v>24</v>
      </c>
      <c r="C22" s="27">
        <v>178</v>
      </c>
      <c r="D22" s="28">
        <v>107</v>
      </c>
      <c r="E22" s="29">
        <f t="shared" si="1"/>
        <v>178</v>
      </c>
      <c r="F22" s="28">
        <f t="shared" si="1"/>
        <v>107</v>
      </c>
      <c r="G22" s="30"/>
      <c r="H22" s="29"/>
      <c r="I22" s="31" t="s">
        <v>65</v>
      </c>
      <c r="J22" s="31" t="s">
        <v>86</v>
      </c>
      <c r="K22" s="25">
        <f t="shared" si="0"/>
        <v>1642</v>
      </c>
    </row>
    <row r="23" spans="1:11" ht="15" customHeight="1">
      <c r="A23" s="22">
        <f t="shared" si="2"/>
        <v>10</v>
      </c>
      <c r="B23" s="23" t="s">
        <v>25</v>
      </c>
      <c r="C23" s="24">
        <v>205</v>
      </c>
      <c r="D23" s="23"/>
      <c r="E23" s="24">
        <v>205</v>
      </c>
      <c r="F23" s="23"/>
      <c r="G23" s="23"/>
      <c r="H23" s="23"/>
      <c r="I23" s="24">
        <v>77034</v>
      </c>
      <c r="J23" s="24">
        <v>79250</v>
      </c>
      <c r="K23" s="25">
        <f t="shared" si="0"/>
        <v>2216</v>
      </c>
    </row>
    <row r="24" spans="1:11" ht="15" customHeight="1">
      <c r="A24" s="22">
        <f t="shared" si="2"/>
        <v>11</v>
      </c>
      <c r="B24" s="26" t="s">
        <v>52</v>
      </c>
      <c r="C24" s="24">
        <v>119</v>
      </c>
      <c r="D24" s="23"/>
      <c r="E24" s="24">
        <v>119</v>
      </c>
      <c r="F24" s="23"/>
      <c r="G24" s="23"/>
      <c r="H24" s="23"/>
      <c r="I24" s="24">
        <v>31559</v>
      </c>
      <c r="J24" s="24">
        <v>32315</v>
      </c>
      <c r="K24" s="25">
        <f t="shared" si="0"/>
        <v>756</v>
      </c>
    </row>
    <row r="25" spans="1:11" ht="15" customHeight="1">
      <c r="A25" s="22">
        <f t="shared" si="2"/>
        <v>12</v>
      </c>
      <c r="B25" s="26" t="s">
        <v>26</v>
      </c>
      <c r="C25" s="27">
        <v>119</v>
      </c>
      <c r="D25" s="28">
        <v>155</v>
      </c>
      <c r="E25" s="29">
        <f t="shared" si="1"/>
        <v>119</v>
      </c>
      <c r="F25" s="28">
        <f t="shared" si="1"/>
        <v>155</v>
      </c>
      <c r="G25" s="30"/>
      <c r="H25" s="29"/>
      <c r="I25" s="34" t="s">
        <v>66</v>
      </c>
      <c r="J25" s="34" t="s">
        <v>99</v>
      </c>
      <c r="K25" s="25">
        <f t="shared" si="0"/>
        <v>1493</v>
      </c>
    </row>
    <row r="26" spans="1:11" ht="15" customHeight="1">
      <c r="A26" s="22">
        <f t="shared" si="2"/>
        <v>13</v>
      </c>
      <c r="B26" s="26" t="s">
        <v>27</v>
      </c>
      <c r="C26" s="27">
        <v>119</v>
      </c>
      <c r="D26" s="28">
        <v>138</v>
      </c>
      <c r="E26" s="29">
        <f t="shared" si="1"/>
        <v>119</v>
      </c>
      <c r="F26" s="28">
        <f t="shared" si="1"/>
        <v>138</v>
      </c>
      <c r="G26" s="30"/>
      <c r="H26" s="29"/>
      <c r="I26" s="34" t="s">
        <v>67</v>
      </c>
      <c r="J26" s="34" t="s">
        <v>100</v>
      </c>
      <c r="K26" s="25">
        <f t="shared" si="0"/>
        <v>1406</v>
      </c>
    </row>
    <row r="27" spans="1:11" ht="15" customHeight="1">
      <c r="A27" s="22">
        <f t="shared" si="2"/>
        <v>14</v>
      </c>
      <c r="B27" s="26" t="s">
        <v>28</v>
      </c>
      <c r="C27" s="27">
        <v>119</v>
      </c>
      <c r="D27" s="28">
        <v>70</v>
      </c>
      <c r="E27" s="29">
        <f t="shared" si="1"/>
        <v>119</v>
      </c>
      <c r="F27" s="28">
        <f t="shared" si="1"/>
        <v>70</v>
      </c>
      <c r="G27" s="30"/>
      <c r="H27" s="29"/>
      <c r="I27" s="31" t="s">
        <v>68</v>
      </c>
      <c r="J27" s="31" t="s">
        <v>101</v>
      </c>
      <c r="K27" s="25">
        <f t="shared" si="0"/>
        <v>1212</v>
      </c>
    </row>
    <row r="28" spans="1:11" ht="15" customHeight="1">
      <c r="A28" s="22">
        <f t="shared" si="2"/>
        <v>15</v>
      </c>
      <c r="B28" s="26" t="s">
        <v>29</v>
      </c>
      <c r="C28" s="27">
        <v>119</v>
      </c>
      <c r="D28" s="28">
        <v>82</v>
      </c>
      <c r="E28" s="29">
        <f t="shared" si="1"/>
        <v>119</v>
      </c>
      <c r="F28" s="28">
        <f t="shared" si="1"/>
        <v>82</v>
      </c>
      <c r="G28" s="30"/>
      <c r="H28" s="29"/>
      <c r="I28" s="35">
        <v>56368</v>
      </c>
      <c r="J28" s="35">
        <v>57376</v>
      </c>
      <c r="K28" s="25">
        <f t="shared" si="0"/>
        <v>1008</v>
      </c>
    </row>
    <row r="29" spans="1:11" ht="15" customHeight="1">
      <c r="A29" s="22">
        <f t="shared" si="2"/>
        <v>16</v>
      </c>
      <c r="B29" s="26" t="s">
        <v>30</v>
      </c>
      <c r="C29" s="27">
        <v>178</v>
      </c>
      <c r="D29" s="28">
        <v>130</v>
      </c>
      <c r="E29" s="29">
        <f t="shared" si="1"/>
        <v>178</v>
      </c>
      <c r="F29" s="28">
        <f t="shared" si="1"/>
        <v>130</v>
      </c>
      <c r="G29" s="30"/>
      <c r="H29" s="29"/>
      <c r="I29" s="34" t="s">
        <v>69</v>
      </c>
      <c r="J29" s="34" t="s">
        <v>94</v>
      </c>
      <c r="K29" s="25">
        <f t="shared" si="0"/>
        <v>1685</v>
      </c>
    </row>
    <row r="30" spans="1:11" ht="15" customHeight="1">
      <c r="A30" s="22">
        <f t="shared" si="2"/>
        <v>17</v>
      </c>
      <c r="B30" s="26" t="s">
        <v>31</v>
      </c>
      <c r="C30" s="27">
        <v>59</v>
      </c>
      <c r="D30" s="28">
        <v>39</v>
      </c>
      <c r="E30" s="29">
        <f t="shared" si="1"/>
        <v>59</v>
      </c>
      <c r="F30" s="28">
        <f t="shared" si="1"/>
        <v>39</v>
      </c>
      <c r="G30" s="30"/>
      <c r="H30" s="29"/>
      <c r="I30" s="34" t="s">
        <v>70</v>
      </c>
      <c r="J30" s="34" t="s">
        <v>95</v>
      </c>
      <c r="K30" s="25">
        <f t="shared" si="0"/>
        <v>490</v>
      </c>
    </row>
    <row r="31" spans="1:11" ht="15" customHeight="1">
      <c r="A31" s="22">
        <f t="shared" si="2"/>
        <v>18</v>
      </c>
      <c r="B31" s="26" t="s">
        <v>32</v>
      </c>
      <c r="C31" s="36">
        <v>39</v>
      </c>
      <c r="D31" s="37">
        <v>40</v>
      </c>
      <c r="E31" s="38">
        <f t="shared" si="1"/>
        <v>39</v>
      </c>
      <c r="F31" s="37">
        <f t="shared" si="1"/>
        <v>40</v>
      </c>
      <c r="G31" s="39"/>
      <c r="H31" s="38"/>
      <c r="I31" s="34" t="s">
        <v>71</v>
      </c>
      <c r="J31" s="34" t="s">
        <v>96</v>
      </c>
      <c r="K31" s="25">
        <f t="shared" si="0"/>
        <v>455</v>
      </c>
    </row>
    <row r="32" spans="1:11" ht="15" customHeight="1">
      <c r="A32" s="22">
        <f t="shared" si="2"/>
        <v>19</v>
      </c>
      <c r="B32" s="26" t="s">
        <v>33</v>
      </c>
      <c r="C32" s="27">
        <v>39</v>
      </c>
      <c r="D32" s="28">
        <v>55</v>
      </c>
      <c r="E32" s="29">
        <f>C32</f>
        <v>39</v>
      </c>
      <c r="F32" s="28">
        <f>D32</f>
        <v>55</v>
      </c>
      <c r="G32" s="30"/>
      <c r="H32" s="29"/>
      <c r="I32" s="34" t="s">
        <v>55</v>
      </c>
      <c r="J32" s="34" t="s">
        <v>97</v>
      </c>
      <c r="K32" s="40">
        <f>J32-I32</f>
        <v>402</v>
      </c>
    </row>
    <row r="33" spans="1:11" ht="15" customHeight="1">
      <c r="A33" s="22">
        <f t="shared" si="2"/>
        <v>20</v>
      </c>
      <c r="B33" s="41" t="s">
        <v>34</v>
      </c>
      <c r="C33" s="42">
        <v>150</v>
      </c>
      <c r="D33" s="43"/>
      <c r="E33" s="42">
        <v>150</v>
      </c>
      <c r="F33" s="43"/>
      <c r="G33" s="44"/>
      <c r="H33" s="45"/>
      <c r="I33" s="34" t="s">
        <v>72</v>
      </c>
      <c r="J33" s="34" t="s">
        <v>91</v>
      </c>
      <c r="K33" s="25">
        <f t="shared" si="0"/>
        <v>1381</v>
      </c>
    </row>
    <row r="34" spans="1:11" ht="15" customHeight="1">
      <c r="A34" s="22">
        <f t="shared" si="2"/>
        <v>21</v>
      </c>
      <c r="B34" s="41" t="s">
        <v>35</v>
      </c>
      <c r="C34" s="42">
        <v>102</v>
      </c>
      <c r="D34" s="43"/>
      <c r="E34" s="42">
        <v>102</v>
      </c>
      <c r="F34" s="43"/>
      <c r="G34" s="44"/>
      <c r="H34" s="45"/>
      <c r="I34" s="34" t="s">
        <v>73</v>
      </c>
      <c r="J34" s="34" t="s">
        <v>90</v>
      </c>
      <c r="K34" s="25">
        <f t="shared" si="0"/>
        <v>922</v>
      </c>
    </row>
    <row r="35" spans="1:11" ht="15" customHeight="1">
      <c r="A35" s="22">
        <f t="shared" si="2"/>
        <v>22</v>
      </c>
      <c r="B35" s="26" t="s">
        <v>36</v>
      </c>
      <c r="C35" s="27">
        <v>119</v>
      </c>
      <c r="D35" s="28">
        <v>155</v>
      </c>
      <c r="E35" s="29">
        <f t="shared" si="1"/>
        <v>119</v>
      </c>
      <c r="F35" s="28">
        <f t="shared" si="1"/>
        <v>155</v>
      </c>
      <c r="G35" s="30"/>
      <c r="H35" s="29"/>
      <c r="I35" s="34" t="s">
        <v>74</v>
      </c>
      <c r="J35" s="34" t="s">
        <v>89</v>
      </c>
      <c r="K35" s="25">
        <f t="shared" si="0"/>
        <v>1508</v>
      </c>
    </row>
    <row r="36" spans="1:11" ht="25.5" customHeight="1">
      <c r="A36" s="178">
        <f>A35+1</f>
        <v>23</v>
      </c>
      <c r="B36" s="26" t="s">
        <v>37</v>
      </c>
      <c r="C36" s="36"/>
      <c r="D36" s="37"/>
      <c r="E36" s="38"/>
      <c r="F36" s="37"/>
      <c r="G36" s="39"/>
      <c r="H36" s="38"/>
      <c r="I36" s="34" t="s">
        <v>53</v>
      </c>
      <c r="J36" s="34" t="s">
        <v>53</v>
      </c>
      <c r="K36" s="46">
        <f>J36-I36</f>
        <v>0</v>
      </c>
    </row>
    <row r="37" spans="1:11" ht="25.5" customHeight="1">
      <c r="A37" s="178"/>
      <c r="B37" s="26" t="s">
        <v>38</v>
      </c>
      <c r="C37" s="36"/>
      <c r="D37" s="37"/>
      <c r="E37" s="38"/>
      <c r="F37" s="37"/>
      <c r="G37" s="39"/>
      <c r="H37" s="38"/>
      <c r="I37" s="34" t="s">
        <v>57</v>
      </c>
      <c r="J37" s="34" t="s">
        <v>92</v>
      </c>
      <c r="K37" s="46">
        <f>J37-I37</f>
        <v>11</v>
      </c>
    </row>
    <row r="38" spans="1:11" ht="25.5" customHeight="1">
      <c r="A38" s="178"/>
      <c r="B38" s="26" t="s">
        <v>39</v>
      </c>
      <c r="C38" s="36"/>
      <c r="D38" s="37"/>
      <c r="E38" s="38"/>
      <c r="F38" s="37"/>
      <c r="G38" s="39"/>
      <c r="H38" s="38"/>
      <c r="I38" s="34" t="s">
        <v>56</v>
      </c>
      <c r="J38" s="34" t="s">
        <v>93</v>
      </c>
      <c r="K38" s="46">
        <f>J38-I38</f>
        <v>5</v>
      </c>
    </row>
    <row r="39" spans="1:11" ht="15" customHeight="1">
      <c r="A39" s="178"/>
      <c r="B39" s="26" t="s">
        <v>40</v>
      </c>
      <c r="C39" s="179">
        <v>218</v>
      </c>
      <c r="D39" s="180">
        <v>228</v>
      </c>
      <c r="E39" s="180">
        <f>C39</f>
        <v>218</v>
      </c>
      <c r="F39" s="180">
        <f>E39</f>
        <v>218</v>
      </c>
      <c r="G39" s="181"/>
      <c r="H39" s="182"/>
      <c r="I39" s="35">
        <v>75458</v>
      </c>
      <c r="J39" s="35">
        <v>76778</v>
      </c>
      <c r="K39" s="47">
        <f>J39-I39</f>
        <v>1320</v>
      </c>
    </row>
    <row r="40" spans="1:11" ht="15" customHeight="1">
      <c r="A40" s="178"/>
      <c r="B40" s="26" t="s">
        <v>40</v>
      </c>
      <c r="C40" s="179"/>
      <c r="D40" s="180"/>
      <c r="E40" s="180"/>
      <c r="F40" s="180"/>
      <c r="G40" s="181"/>
      <c r="H40" s="182"/>
      <c r="I40" s="35">
        <v>52060</v>
      </c>
      <c r="J40" s="35">
        <v>52999</v>
      </c>
      <c r="K40" s="25">
        <f t="shared" si="0"/>
        <v>939</v>
      </c>
    </row>
    <row r="41" spans="1:11" ht="15" customHeight="1">
      <c r="A41" s="22">
        <v>24</v>
      </c>
      <c r="B41" s="23" t="s">
        <v>41</v>
      </c>
      <c r="C41" s="48">
        <v>117</v>
      </c>
      <c r="D41" s="37">
        <v>152</v>
      </c>
      <c r="E41" s="49">
        <f>C41</f>
        <v>117</v>
      </c>
      <c r="F41" s="37">
        <f>D41</f>
        <v>152</v>
      </c>
      <c r="G41" s="39"/>
      <c r="H41" s="38"/>
      <c r="I41" s="34" t="s">
        <v>59</v>
      </c>
      <c r="J41" s="34" t="s">
        <v>81</v>
      </c>
      <c r="K41" s="25">
        <f t="shared" si="0"/>
        <v>1374</v>
      </c>
    </row>
    <row r="42" spans="1:11" ht="15" customHeight="1">
      <c r="A42" s="22">
        <f>A41+1</f>
        <v>25</v>
      </c>
      <c r="B42" s="26" t="s">
        <v>42</v>
      </c>
      <c r="C42" s="27">
        <v>158</v>
      </c>
      <c r="D42" s="28">
        <v>122</v>
      </c>
      <c r="E42" s="50">
        <f>C42</f>
        <v>158</v>
      </c>
      <c r="F42" s="50">
        <f>E42</f>
        <v>158</v>
      </c>
      <c r="G42" s="30"/>
      <c r="H42" s="29"/>
      <c r="I42" s="34" t="s">
        <v>58</v>
      </c>
      <c r="J42" s="34" t="s">
        <v>82</v>
      </c>
      <c r="K42" s="25">
        <f t="shared" si="0"/>
        <v>1507</v>
      </c>
    </row>
    <row r="43" spans="1:11" ht="15" customHeight="1">
      <c r="A43" s="22">
        <f>A42+1</f>
        <v>26</v>
      </c>
      <c r="B43" s="26" t="s">
        <v>43</v>
      </c>
      <c r="C43" s="27">
        <v>79</v>
      </c>
      <c r="D43" s="28">
        <v>101</v>
      </c>
      <c r="E43" s="50">
        <f>C43</f>
        <v>79</v>
      </c>
      <c r="F43" s="50">
        <f>E43</f>
        <v>79</v>
      </c>
      <c r="G43" s="30"/>
      <c r="H43" s="29"/>
      <c r="I43" s="34" t="s">
        <v>75</v>
      </c>
      <c r="J43" s="34" t="s">
        <v>98</v>
      </c>
      <c r="K43" s="25">
        <f t="shared" si="0"/>
        <v>987</v>
      </c>
    </row>
    <row r="44" spans="1:11" ht="15" customHeight="1">
      <c r="A44" s="22">
        <f>A43+1</f>
        <v>27</v>
      </c>
      <c r="B44" s="41" t="s">
        <v>44</v>
      </c>
      <c r="C44" s="42">
        <v>102</v>
      </c>
      <c r="D44" s="43"/>
      <c r="E44" s="42">
        <v>102</v>
      </c>
      <c r="F44" s="43"/>
      <c r="G44" s="44"/>
      <c r="H44" s="45"/>
      <c r="I44" s="34" t="s">
        <v>76</v>
      </c>
      <c r="J44" s="34" t="s">
        <v>87</v>
      </c>
      <c r="K44" s="25">
        <f t="shared" si="0"/>
        <v>973</v>
      </c>
    </row>
    <row r="45" spans="1:11" ht="15" customHeight="1">
      <c r="A45" s="22">
        <f>A44+1</f>
        <v>28</v>
      </c>
      <c r="B45" s="41" t="s">
        <v>45</v>
      </c>
      <c r="C45" s="42">
        <v>102</v>
      </c>
      <c r="D45" s="43"/>
      <c r="E45" s="42">
        <v>102</v>
      </c>
      <c r="F45" s="43"/>
      <c r="G45" s="44"/>
      <c r="H45" s="45"/>
      <c r="I45" s="34" t="s">
        <v>77</v>
      </c>
      <c r="J45" s="34" t="s">
        <v>88</v>
      </c>
      <c r="K45" s="25">
        <f t="shared" si="0"/>
        <v>1073</v>
      </c>
    </row>
    <row r="46" spans="1:11" ht="15" customHeight="1">
      <c r="A46" s="5"/>
      <c r="B46" s="6"/>
      <c r="C46" s="7"/>
      <c r="D46" s="8"/>
      <c r="E46" s="9"/>
      <c r="F46" s="9"/>
      <c r="G46" s="10"/>
      <c r="H46" s="11"/>
      <c r="I46" s="12"/>
      <c r="J46" s="12"/>
      <c r="K46" s="13"/>
    </row>
    <row r="47" spans="1:11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1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  <c r="I48" s="17"/>
      <c r="J48" s="17"/>
      <c r="K48" s="17"/>
    </row>
    <row r="49" spans="1:11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  <c r="I49" s="17"/>
      <c r="J49" s="17"/>
      <c r="K49" s="17"/>
    </row>
    <row r="50" spans="1:11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  <c r="I50" s="17"/>
      <c r="J50" s="17"/>
      <c r="K50" s="17"/>
    </row>
    <row r="51" spans="1:11" ht="15" customHeight="1">
      <c r="A51" s="14"/>
      <c r="B51" s="18"/>
      <c r="C51" s="14"/>
      <c r="D51" s="14"/>
      <c r="E51" s="14"/>
      <c r="F51" s="19"/>
      <c r="G51" s="14"/>
      <c r="H51" s="14"/>
      <c r="I51" s="17"/>
      <c r="J51" s="17"/>
      <c r="K51" s="17"/>
    </row>
    <row r="52" spans="1:11" ht="15" customHeight="1"/>
    <row r="53" spans="1:11" ht="15" customHeight="1"/>
    <row r="54" spans="1:11" ht="15" customHeight="1"/>
  </sheetData>
  <mergeCells count="14">
    <mergeCell ref="I12:J12"/>
    <mergeCell ref="K12:K13"/>
    <mergeCell ref="A36:A40"/>
    <mergeCell ref="C39:C40"/>
    <mergeCell ref="D39:D40"/>
    <mergeCell ref="E39:E40"/>
    <mergeCell ref="F39:F40"/>
    <mergeCell ref="G39:G40"/>
    <mergeCell ref="H39:H40"/>
    <mergeCell ref="A12:A13"/>
    <mergeCell ref="B12:B13"/>
    <mergeCell ref="C12:C13"/>
    <mergeCell ref="D12:D13"/>
    <mergeCell ref="E12:H12"/>
  </mergeCells>
  <phoneticPr fontId="16" type="noConversion"/>
  <pageMargins left="0.39370078740157483" right="0.11811023622047245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7"/>
  <sheetViews>
    <sheetView topLeftCell="A12" zoomScaleNormal="100" workbookViewId="0">
      <selection activeCell="A12" sqref="A1:XFD1048576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9" width="8.5703125" style="86" customWidth="1"/>
    <col min="10" max="10" width="8.42578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198" t="s">
        <v>297</v>
      </c>
      <c r="D5" s="198"/>
      <c r="E5" s="198"/>
      <c r="F5" s="198"/>
      <c r="G5" s="198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295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104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6" ht="58.5" customHeight="1">
      <c r="A11" s="177"/>
      <c r="B11" s="177"/>
      <c r="C11" s="186"/>
      <c r="D11" s="187"/>
      <c r="E11" s="163" t="s">
        <v>12</v>
      </c>
      <c r="F11" s="163" t="s">
        <v>133</v>
      </c>
      <c r="G11" s="163" t="s">
        <v>14</v>
      </c>
      <c r="H11" s="163" t="s">
        <v>15</v>
      </c>
      <c r="I11" s="130" t="s">
        <v>265</v>
      </c>
      <c r="J11" s="130" t="s">
        <v>296</v>
      </c>
      <c r="K11" s="197"/>
    </row>
    <row r="12" spans="1:16" s="93" customFormat="1" ht="15" customHeight="1">
      <c r="A12" s="167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133">
        <v>83592</v>
      </c>
      <c r="J12" s="133">
        <v>85634</v>
      </c>
      <c r="K12" s="95">
        <f>J12-I12</f>
        <v>2042</v>
      </c>
    </row>
    <row r="13" spans="1:16" s="93" customFormat="1" ht="15" customHeight="1">
      <c r="A13" s="163">
        <f t="shared" ref="A13:A33" si="0">A12+1</f>
        <v>2</v>
      </c>
      <c r="B13" s="94" t="s">
        <v>17</v>
      </c>
      <c r="C13" s="165">
        <v>119</v>
      </c>
      <c r="D13" s="57">
        <v>141</v>
      </c>
      <c r="E13" s="165">
        <f t="shared" ref="E13:F16" si="1">C13</f>
        <v>119</v>
      </c>
      <c r="F13" s="57">
        <f t="shared" si="1"/>
        <v>141</v>
      </c>
      <c r="G13" s="166"/>
      <c r="H13" s="127"/>
      <c r="I13" s="131" t="s">
        <v>268</v>
      </c>
      <c r="J13" s="131" t="s">
        <v>298</v>
      </c>
      <c r="K13" s="95">
        <f>J13-I13</f>
        <v>1342</v>
      </c>
      <c r="P13" s="93" t="s">
        <v>189</v>
      </c>
    </row>
    <row r="14" spans="1:16" s="93" customFormat="1" ht="15" customHeight="1">
      <c r="A14" s="167">
        <f t="shared" si="0"/>
        <v>3</v>
      </c>
      <c r="B14" s="94" t="s">
        <v>18</v>
      </c>
      <c r="C14" s="165">
        <v>119</v>
      </c>
      <c r="D14" s="57">
        <v>136</v>
      </c>
      <c r="E14" s="165">
        <f t="shared" si="1"/>
        <v>119</v>
      </c>
      <c r="F14" s="57">
        <f t="shared" si="1"/>
        <v>136</v>
      </c>
      <c r="G14" s="166"/>
      <c r="H14" s="127"/>
      <c r="I14" s="131" t="s">
        <v>269</v>
      </c>
      <c r="J14" s="131" t="s">
        <v>299</v>
      </c>
      <c r="K14" s="95">
        <f>J14-I14</f>
        <v>1327</v>
      </c>
    </row>
    <row r="15" spans="1:16" s="93" customFormat="1" ht="15" customHeight="1">
      <c r="A15" s="167">
        <f t="shared" si="0"/>
        <v>4</v>
      </c>
      <c r="B15" s="94" t="s">
        <v>19</v>
      </c>
      <c r="C15" s="165">
        <v>178</v>
      </c>
      <c r="D15" s="57">
        <v>107</v>
      </c>
      <c r="E15" s="165">
        <f t="shared" si="1"/>
        <v>178</v>
      </c>
      <c r="F15" s="57">
        <f t="shared" si="1"/>
        <v>107</v>
      </c>
      <c r="G15" s="166"/>
      <c r="H15" s="127"/>
      <c r="I15" s="132">
        <v>97863</v>
      </c>
      <c r="J15" s="132">
        <v>99498</v>
      </c>
      <c r="K15" s="95">
        <f>J15-I15</f>
        <v>1635</v>
      </c>
    </row>
    <row r="16" spans="1:16" s="93" customFormat="1" ht="15" customHeight="1">
      <c r="A16" s="167">
        <f t="shared" si="0"/>
        <v>5</v>
      </c>
      <c r="B16" s="94" t="s">
        <v>20</v>
      </c>
      <c r="C16" s="165">
        <v>178</v>
      </c>
      <c r="D16" s="57">
        <v>117</v>
      </c>
      <c r="E16" s="165">
        <f t="shared" si="1"/>
        <v>178</v>
      </c>
      <c r="F16" s="57">
        <f t="shared" si="1"/>
        <v>117</v>
      </c>
      <c r="G16" s="166"/>
      <c r="H16" s="127"/>
      <c r="I16" s="131" t="s">
        <v>270</v>
      </c>
      <c r="J16" s="131" t="s">
        <v>300</v>
      </c>
      <c r="K16" s="95">
        <f t="shared" ref="K16:K41" si="2">J16-I16</f>
        <v>1578</v>
      </c>
    </row>
    <row r="17" spans="1:11" s="93" customFormat="1">
      <c r="A17" s="167">
        <f t="shared" si="0"/>
        <v>6</v>
      </c>
      <c r="B17" s="94" t="s">
        <v>119</v>
      </c>
      <c r="C17" s="165">
        <v>205</v>
      </c>
      <c r="D17" s="57"/>
      <c r="E17" s="165">
        <f>C17</f>
        <v>205</v>
      </c>
      <c r="F17" s="57"/>
      <c r="G17" s="166"/>
      <c r="H17" s="127"/>
      <c r="I17" s="131" t="s">
        <v>271</v>
      </c>
      <c r="J17" s="131" t="s">
        <v>301</v>
      </c>
      <c r="K17" s="95">
        <f t="shared" si="2"/>
        <v>2216</v>
      </c>
    </row>
    <row r="18" spans="1:11" s="93" customFormat="1">
      <c r="A18" s="167">
        <f t="shared" si="0"/>
        <v>7</v>
      </c>
      <c r="B18" s="94" t="s">
        <v>21</v>
      </c>
      <c r="C18" s="165">
        <v>119</v>
      </c>
      <c r="D18" s="57">
        <v>142</v>
      </c>
      <c r="E18" s="165">
        <f>C18</f>
        <v>119</v>
      </c>
      <c r="F18" s="57">
        <f>D18</f>
        <v>142</v>
      </c>
      <c r="G18" s="166"/>
      <c r="H18" s="127"/>
      <c r="I18" s="131" t="s">
        <v>272</v>
      </c>
      <c r="J18" s="131" t="s">
        <v>302</v>
      </c>
      <c r="K18" s="95">
        <f t="shared" si="2"/>
        <v>324</v>
      </c>
    </row>
    <row r="19" spans="1:11" s="93" customFormat="1">
      <c r="A19" s="167">
        <f t="shared" si="0"/>
        <v>8</v>
      </c>
      <c r="B19" s="94" t="s">
        <v>22</v>
      </c>
      <c r="C19" s="165">
        <v>139</v>
      </c>
      <c r="D19" s="57">
        <v>118</v>
      </c>
      <c r="E19" s="165">
        <f>C19</f>
        <v>139</v>
      </c>
      <c r="F19" s="57">
        <f>D19</f>
        <v>118</v>
      </c>
      <c r="G19" s="166"/>
      <c r="H19" s="127"/>
      <c r="I19" s="131" t="s">
        <v>273</v>
      </c>
      <c r="J19" s="131" t="s">
        <v>303</v>
      </c>
      <c r="K19" s="175">
        <f t="shared" si="2"/>
        <v>1479</v>
      </c>
    </row>
    <row r="20" spans="1:11" s="93" customFormat="1">
      <c r="A20" s="167">
        <f t="shared" si="0"/>
        <v>9</v>
      </c>
      <c r="B20" s="94" t="s">
        <v>23</v>
      </c>
      <c r="C20" s="165">
        <v>178</v>
      </c>
      <c r="D20" s="57">
        <v>130</v>
      </c>
      <c r="E20" s="165">
        <f>C20</f>
        <v>178</v>
      </c>
      <c r="F20" s="57">
        <f>D20</f>
        <v>130</v>
      </c>
      <c r="G20" s="166"/>
      <c r="H20" s="127"/>
      <c r="I20" s="131" t="s">
        <v>274</v>
      </c>
      <c r="J20" s="131" t="s">
        <v>304</v>
      </c>
      <c r="K20" s="175">
        <v>1479</v>
      </c>
    </row>
    <row r="21" spans="1:11" s="93" customFormat="1">
      <c r="A21" s="167">
        <f t="shared" si="0"/>
        <v>10</v>
      </c>
      <c r="B21" s="94" t="s">
        <v>24</v>
      </c>
      <c r="C21" s="165">
        <v>178</v>
      </c>
      <c r="D21" s="57">
        <v>107</v>
      </c>
      <c r="E21" s="165">
        <f>C21</f>
        <v>178</v>
      </c>
      <c r="F21" s="57">
        <f>D21</f>
        <v>107</v>
      </c>
      <c r="G21" s="166"/>
      <c r="H21" s="127"/>
      <c r="I21" s="131" t="s">
        <v>306</v>
      </c>
      <c r="J21" s="131" t="s">
        <v>305</v>
      </c>
      <c r="K21" s="175">
        <f t="shared" si="2"/>
        <v>1511</v>
      </c>
    </row>
    <row r="22" spans="1:11" s="93" customFormat="1">
      <c r="A22" s="167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174">
        <v>9434</v>
      </c>
      <c r="J22" s="133">
        <v>9767</v>
      </c>
      <c r="K22" s="175">
        <f t="shared" si="2"/>
        <v>333</v>
      </c>
    </row>
    <row r="23" spans="1:11" s="93" customFormat="1">
      <c r="A23" s="167" t="e">
        <f>#REF!+1</f>
        <v>#REF!</v>
      </c>
      <c r="B23" s="94" t="s">
        <v>26</v>
      </c>
      <c r="C23" s="165">
        <v>119</v>
      </c>
      <c r="D23" s="57">
        <v>155</v>
      </c>
      <c r="E23" s="165">
        <f t="shared" ref="E23:F29" si="3">C23</f>
        <v>119</v>
      </c>
      <c r="F23" s="57">
        <f t="shared" si="3"/>
        <v>155</v>
      </c>
      <c r="G23" s="166"/>
      <c r="H23" s="127"/>
      <c r="I23" s="134" t="s">
        <v>276</v>
      </c>
      <c r="J23" s="134" t="s">
        <v>307</v>
      </c>
      <c r="K23" s="95">
        <f t="shared" si="2"/>
        <v>1395</v>
      </c>
    </row>
    <row r="24" spans="1:11" s="93" customFormat="1">
      <c r="A24" s="167" t="e">
        <f t="shared" si="0"/>
        <v>#REF!</v>
      </c>
      <c r="B24" s="94" t="s">
        <v>27</v>
      </c>
      <c r="C24" s="165">
        <v>119</v>
      </c>
      <c r="D24" s="57">
        <v>138</v>
      </c>
      <c r="E24" s="165">
        <f t="shared" si="3"/>
        <v>119</v>
      </c>
      <c r="F24" s="57">
        <f t="shared" si="3"/>
        <v>138</v>
      </c>
      <c r="G24" s="166"/>
      <c r="H24" s="127"/>
      <c r="I24" s="134" t="s">
        <v>277</v>
      </c>
      <c r="J24" s="134" t="s">
        <v>308</v>
      </c>
      <c r="K24" s="95">
        <f t="shared" si="2"/>
        <v>1405</v>
      </c>
    </row>
    <row r="25" spans="1:11" s="93" customFormat="1">
      <c r="A25" s="167" t="e">
        <f t="shared" si="0"/>
        <v>#REF!</v>
      </c>
      <c r="B25" s="94" t="s">
        <v>28</v>
      </c>
      <c r="C25" s="165">
        <v>119</v>
      </c>
      <c r="D25" s="57">
        <v>70</v>
      </c>
      <c r="E25" s="165">
        <f t="shared" si="3"/>
        <v>119</v>
      </c>
      <c r="F25" s="57">
        <f t="shared" si="3"/>
        <v>70</v>
      </c>
      <c r="G25" s="166"/>
      <c r="H25" s="127"/>
      <c r="I25" s="131" t="s">
        <v>278</v>
      </c>
      <c r="J25" s="131" t="s">
        <v>309</v>
      </c>
      <c r="K25" s="95">
        <f t="shared" si="2"/>
        <v>1057</v>
      </c>
    </row>
    <row r="26" spans="1:11" s="93" customFormat="1">
      <c r="A26" s="167" t="e">
        <f t="shared" si="0"/>
        <v>#REF!</v>
      </c>
      <c r="B26" s="94" t="s">
        <v>29</v>
      </c>
      <c r="C26" s="165">
        <v>119</v>
      </c>
      <c r="D26" s="57">
        <v>82</v>
      </c>
      <c r="E26" s="165">
        <f t="shared" si="3"/>
        <v>119</v>
      </c>
      <c r="F26" s="57">
        <f t="shared" si="3"/>
        <v>82</v>
      </c>
      <c r="G26" s="166"/>
      <c r="H26" s="127"/>
      <c r="I26" s="135">
        <v>64156</v>
      </c>
      <c r="J26" s="135">
        <v>65171</v>
      </c>
      <c r="K26" s="95">
        <f t="shared" si="2"/>
        <v>1015</v>
      </c>
    </row>
    <row r="27" spans="1:11" s="93" customFormat="1">
      <c r="A27" s="167" t="e">
        <f>#REF!+1</f>
        <v>#REF!</v>
      </c>
      <c r="B27" s="94" t="s">
        <v>31</v>
      </c>
      <c r="C27" s="165">
        <v>59</v>
      </c>
      <c r="D27" s="57">
        <v>39</v>
      </c>
      <c r="E27" s="165">
        <f t="shared" si="3"/>
        <v>59</v>
      </c>
      <c r="F27" s="57">
        <f t="shared" si="3"/>
        <v>39</v>
      </c>
      <c r="G27" s="166"/>
      <c r="H27" s="127"/>
      <c r="I27" s="77" t="s">
        <v>279</v>
      </c>
      <c r="J27" s="77" t="s">
        <v>310</v>
      </c>
      <c r="K27" s="95">
        <f t="shared" si="2"/>
        <v>471</v>
      </c>
    </row>
    <row r="28" spans="1:11" s="93" customFormat="1">
      <c r="A28" s="167" t="e">
        <f t="shared" si="0"/>
        <v>#REF!</v>
      </c>
      <c r="B28" s="94" t="s">
        <v>32</v>
      </c>
      <c r="C28" s="36">
        <v>39</v>
      </c>
      <c r="D28" s="60">
        <v>40</v>
      </c>
      <c r="E28" s="36">
        <f t="shared" si="3"/>
        <v>39</v>
      </c>
      <c r="F28" s="60">
        <f t="shared" si="3"/>
        <v>40</v>
      </c>
      <c r="G28" s="61"/>
      <c r="H28" s="128"/>
      <c r="I28" s="34" t="s">
        <v>280</v>
      </c>
      <c r="J28" s="34" t="s">
        <v>311</v>
      </c>
      <c r="K28" s="95">
        <f t="shared" si="2"/>
        <v>385</v>
      </c>
    </row>
    <row r="29" spans="1:11" s="93" customFormat="1">
      <c r="A29" s="167" t="e">
        <f t="shared" si="0"/>
        <v>#REF!</v>
      </c>
      <c r="B29" s="94" t="s">
        <v>33</v>
      </c>
      <c r="C29" s="165">
        <v>39</v>
      </c>
      <c r="D29" s="57">
        <v>55</v>
      </c>
      <c r="E29" s="165">
        <f t="shared" si="3"/>
        <v>39</v>
      </c>
      <c r="F29" s="57">
        <f t="shared" si="3"/>
        <v>55</v>
      </c>
      <c r="G29" s="166"/>
      <c r="H29" s="127"/>
      <c r="I29" s="77" t="s">
        <v>281</v>
      </c>
      <c r="J29" s="77" t="s">
        <v>312</v>
      </c>
      <c r="K29" s="95">
        <f t="shared" si="2"/>
        <v>466</v>
      </c>
    </row>
    <row r="30" spans="1:11" s="93" customFormat="1">
      <c r="A30" s="167" t="e">
        <f t="shared" si="0"/>
        <v>#REF!</v>
      </c>
      <c r="B30" s="103" t="s">
        <v>120</v>
      </c>
      <c r="C30" s="104">
        <v>150</v>
      </c>
      <c r="D30" s="105"/>
      <c r="E30" s="104">
        <v>150</v>
      </c>
      <c r="F30" s="105"/>
      <c r="G30" s="106"/>
      <c r="H30" s="129"/>
      <c r="I30" s="34" t="s">
        <v>282</v>
      </c>
      <c r="J30" s="34" t="s">
        <v>313</v>
      </c>
      <c r="K30" s="95">
        <f t="shared" si="2"/>
        <v>1417</v>
      </c>
    </row>
    <row r="31" spans="1:11" s="93" customFormat="1">
      <c r="A31" s="167" t="e">
        <f t="shared" si="0"/>
        <v>#REF!</v>
      </c>
      <c r="B31" s="103" t="s">
        <v>121</v>
      </c>
      <c r="C31" s="104">
        <v>102</v>
      </c>
      <c r="D31" s="105"/>
      <c r="E31" s="104">
        <v>102</v>
      </c>
      <c r="F31" s="105"/>
      <c r="G31" s="106"/>
      <c r="H31" s="129"/>
      <c r="I31" s="34" t="s">
        <v>283</v>
      </c>
      <c r="J31" s="34" t="s">
        <v>314</v>
      </c>
      <c r="K31" s="95">
        <f t="shared" si="2"/>
        <v>903</v>
      </c>
    </row>
    <row r="32" spans="1:11" s="93" customFormat="1">
      <c r="A32" s="167" t="e">
        <f t="shared" si="0"/>
        <v>#REF!</v>
      </c>
      <c r="B32" s="94" t="s">
        <v>36</v>
      </c>
      <c r="C32" s="165">
        <v>119</v>
      </c>
      <c r="D32" s="57">
        <v>155</v>
      </c>
      <c r="E32" s="165">
        <f>C32</f>
        <v>119</v>
      </c>
      <c r="F32" s="57">
        <f>D32</f>
        <v>155</v>
      </c>
      <c r="G32" s="166"/>
      <c r="H32" s="127"/>
      <c r="I32" s="77" t="s">
        <v>284</v>
      </c>
      <c r="J32" s="77" t="s">
        <v>315</v>
      </c>
      <c r="K32" s="95">
        <f t="shared" si="2"/>
        <v>1377</v>
      </c>
    </row>
    <row r="33" spans="1:14" s="93" customFormat="1">
      <c r="A33" s="167" t="e">
        <f t="shared" si="0"/>
        <v>#REF!</v>
      </c>
      <c r="B33" s="94" t="s">
        <v>122</v>
      </c>
      <c r="C33" s="165">
        <v>144</v>
      </c>
      <c r="D33" s="57"/>
      <c r="E33" s="165">
        <f>C33</f>
        <v>144</v>
      </c>
      <c r="F33" s="57"/>
      <c r="G33" s="166"/>
      <c r="H33" s="127"/>
      <c r="I33" s="77" t="s">
        <v>288</v>
      </c>
      <c r="J33" s="77" t="s">
        <v>316</v>
      </c>
      <c r="K33" s="95">
        <f t="shared" si="2"/>
        <v>428</v>
      </c>
    </row>
    <row r="34" spans="1:14" s="93" customFormat="1" ht="25.5">
      <c r="A34" s="193">
        <v>25</v>
      </c>
      <c r="B34" s="94" t="s">
        <v>123</v>
      </c>
      <c r="C34" s="36"/>
      <c r="D34" s="60"/>
      <c r="E34" s="36"/>
      <c r="F34" s="60"/>
      <c r="G34" s="61"/>
      <c r="H34" s="128"/>
      <c r="I34" s="77" t="s">
        <v>238</v>
      </c>
      <c r="J34" s="77" t="s">
        <v>238</v>
      </c>
      <c r="K34" s="95">
        <f t="shared" si="2"/>
        <v>0</v>
      </c>
    </row>
    <row r="35" spans="1:14" s="93" customFormat="1" ht="25.5">
      <c r="A35" s="193"/>
      <c r="B35" s="94" t="s">
        <v>38</v>
      </c>
      <c r="C35" s="36"/>
      <c r="D35" s="60"/>
      <c r="E35" s="36"/>
      <c r="F35" s="60"/>
      <c r="G35" s="61"/>
      <c r="H35" s="128"/>
      <c r="I35" s="77" t="s">
        <v>285</v>
      </c>
      <c r="J35" s="77" t="s">
        <v>317</v>
      </c>
      <c r="K35" s="95">
        <f t="shared" si="2"/>
        <v>1</v>
      </c>
    </row>
    <row r="36" spans="1:14" s="93" customFormat="1" ht="25.5">
      <c r="A36" s="193"/>
      <c r="B36" s="94" t="s">
        <v>39</v>
      </c>
      <c r="C36" s="36"/>
      <c r="D36" s="60"/>
      <c r="E36" s="36"/>
      <c r="F36" s="60"/>
      <c r="G36" s="61"/>
      <c r="H36" s="128"/>
      <c r="I36" s="77" t="s">
        <v>286</v>
      </c>
      <c r="J36" s="77" t="s">
        <v>318</v>
      </c>
      <c r="K36" s="95">
        <f t="shared" si="2"/>
        <v>2</v>
      </c>
    </row>
    <row r="37" spans="1:14" s="93" customFormat="1">
      <c r="A37" s="167">
        <v>27</v>
      </c>
      <c r="B37" s="94" t="s">
        <v>125</v>
      </c>
      <c r="C37" s="165">
        <v>158</v>
      </c>
      <c r="D37" s="57">
        <v>122</v>
      </c>
      <c r="E37" s="65">
        <f>C37</f>
        <v>158</v>
      </c>
      <c r="F37" s="65">
        <f>E37</f>
        <v>158</v>
      </c>
      <c r="G37" s="166"/>
      <c r="H37" s="127"/>
      <c r="I37" s="77" t="s">
        <v>287</v>
      </c>
      <c r="J37" s="77" t="s">
        <v>319</v>
      </c>
      <c r="K37" s="95">
        <f t="shared" si="2"/>
        <v>1223</v>
      </c>
    </row>
    <row r="38" spans="1:14" s="93" customFormat="1">
      <c r="A38" s="167">
        <v>28</v>
      </c>
      <c r="B38" s="94" t="s">
        <v>126</v>
      </c>
      <c r="C38" s="165">
        <v>79</v>
      </c>
      <c r="D38" s="57">
        <v>101</v>
      </c>
      <c r="E38" s="65">
        <f>C38</f>
        <v>79</v>
      </c>
      <c r="F38" s="65">
        <f>E38</f>
        <v>79</v>
      </c>
      <c r="G38" s="166"/>
      <c r="H38" s="127"/>
      <c r="I38" s="77" t="s">
        <v>289</v>
      </c>
      <c r="J38" s="77" t="s">
        <v>320</v>
      </c>
      <c r="K38" s="95">
        <f t="shared" si="2"/>
        <v>950</v>
      </c>
    </row>
    <row r="39" spans="1:14" s="93" customFormat="1">
      <c r="A39" s="167">
        <v>29</v>
      </c>
      <c r="B39" s="103" t="s">
        <v>127</v>
      </c>
      <c r="C39" s="104">
        <v>102</v>
      </c>
      <c r="D39" s="105"/>
      <c r="E39" s="104">
        <v>102</v>
      </c>
      <c r="F39" s="105"/>
      <c r="G39" s="106"/>
      <c r="H39" s="129"/>
      <c r="I39" s="34" t="s">
        <v>290</v>
      </c>
      <c r="J39" s="34" t="s">
        <v>321</v>
      </c>
      <c r="K39" s="95">
        <f t="shared" si="2"/>
        <v>1019</v>
      </c>
      <c r="N39" s="110"/>
    </row>
    <row r="40" spans="1:14" s="93" customFormat="1">
      <c r="A40" s="167">
        <v>30</v>
      </c>
      <c r="B40" s="103" t="s">
        <v>128</v>
      </c>
      <c r="C40" s="104">
        <v>102</v>
      </c>
      <c r="D40" s="105"/>
      <c r="E40" s="104">
        <v>102</v>
      </c>
      <c r="F40" s="105"/>
      <c r="G40" s="106"/>
      <c r="H40" s="129"/>
      <c r="I40" s="34" t="s">
        <v>291</v>
      </c>
      <c r="J40" s="34" t="s">
        <v>322</v>
      </c>
      <c r="K40" s="95">
        <f t="shared" si="2"/>
        <v>1062</v>
      </c>
      <c r="N40" s="110"/>
    </row>
    <row r="41" spans="1:14" s="162" customFormat="1" ht="15">
      <c r="A41" s="164">
        <v>30</v>
      </c>
      <c r="B41" s="156" t="s">
        <v>292</v>
      </c>
      <c r="C41" s="157">
        <v>144</v>
      </c>
      <c r="D41" s="158"/>
      <c r="E41" s="159"/>
      <c r="F41" s="159"/>
      <c r="G41" s="160"/>
      <c r="H41" s="173"/>
      <c r="I41" s="77" t="s">
        <v>294</v>
      </c>
      <c r="J41" s="77" t="s">
        <v>323</v>
      </c>
      <c r="K41" s="75">
        <f t="shared" si="2"/>
        <v>17</v>
      </c>
    </row>
    <row r="42" spans="1:14" s="93" customFormat="1">
      <c r="A42" s="111"/>
      <c r="B42" s="112"/>
      <c r="C42" s="7"/>
      <c r="D42" s="67"/>
      <c r="E42" s="68"/>
      <c r="F42" s="68"/>
      <c r="G42" s="69"/>
      <c r="H42" s="7"/>
      <c r="I42" s="113"/>
      <c r="J42" s="113"/>
      <c r="K42" s="113"/>
    </row>
    <row r="43" spans="1:14">
      <c r="A43" s="87" t="s">
        <v>46</v>
      </c>
      <c r="B43" s="87"/>
      <c r="C43" s="87"/>
      <c r="D43" s="114" t="s">
        <v>47</v>
      </c>
      <c r="E43" s="87"/>
      <c r="F43" s="87" t="s">
        <v>48</v>
      </c>
      <c r="G43" s="87"/>
      <c r="H43" s="87"/>
      <c r="I43" s="114"/>
      <c r="J43" s="114"/>
      <c r="K43" s="87"/>
    </row>
    <row r="44" spans="1:14">
      <c r="A44" s="87"/>
      <c r="B44" s="87"/>
      <c r="C44" s="87"/>
      <c r="D44" s="115" t="s">
        <v>49</v>
      </c>
      <c r="E44" s="87"/>
      <c r="F44" s="115" t="s">
        <v>50</v>
      </c>
      <c r="G44" s="87"/>
      <c r="H44" s="87"/>
    </row>
    <row r="45" spans="1:14">
      <c r="A45" s="87" t="s">
        <v>51</v>
      </c>
      <c r="B45" s="87"/>
      <c r="C45" s="87"/>
      <c r="D45" s="87" t="s">
        <v>47</v>
      </c>
      <c r="E45" s="87"/>
      <c r="F45" s="87" t="s">
        <v>48</v>
      </c>
      <c r="G45" s="87"/>
      <c r="H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/>
      <c r="B47" s="116">
        <v>43388</v>
      </c>
      <c r="C47" s="87"/>
      <c r="D47" s="87"/>
      <c r="E47" s="87"/>
      <c r="F47" s="117"/>
      <c r="G47" s="87"/>
      <c r="H47" s="87"/>
    </row>
  </sheetData>
  <mergeCells count="9">
    <mergeCell ref="K10:K11"/>
    <mergeCell ref="A34:A36"/>
    <mergeCell ref="C5:G5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activeCell="N37" sqref="N37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9" width="8.5703125" style="86" customWidth="1"/>
    <col min="10" max="10" width="8.42578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326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198" t="s">
        <v>325</v>
      </c>
      <c r="D5" s="198"/>
      <c r="E5" s="198"/>
      <c r="F5" s="198"/>
      <c r="G5" s="198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295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104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6" ht="58.5" customHeight="1" thickBot="1">
      <c r="A11" s="177"/>
      <c r="B11" s="177"/>
      <c r="C11" s="186"/>
      <c r="D11" s="187"/>
      <c r="E11" s="168" t="s">
        <v>12</v>
      </c>
      <c r="F11" s="168" t="s">
        <v>133</v>
      </c>
      <c r="G11" s="168" t="s">
        <v>14</v>
      </c>
      <c r="H11" s="168" t="s">
        <v>15</v>
      </c>
      <c r="I11" s="130" t="s">
        <v>296</v>
      </c>
      <c r="J11" s="130" t="s">
        <v>324</v>
      </c>
      <c r="K11" s="197"/>
    </row>
    <row r="12" spans="1:16" s="93" customFormat="1" ht="15" customHeight="1" thickBot="1">
      <c r="A12" s="172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133">
        <v>85634</v>
      </c>
      <c r="J12" s="146">
        <v>87532</v>
      </c>
      <c r="K12" s="95">
        <f>J12-I12</f>
        <v>1898</v>
      </c>
    </row>
    <row r="13" spans="1:16" s="93" customFormat="1" ht="15" customHeight="1" thickBot="1">
      <c r="A13" s="168">
        <f t="shared" ref="A13:A33" si="0">A12+1</f>
        <v>2</v>
      </c>
      <c r="B13" s="94" t="s">
        <v>17</v>
      </c>
      <c r="C13" s="170">
        <v>119</v>
      </c>
      <c r="D13" s="57">
        <v>141</v>
      </c>
      <c r="E13" s="170">
        <f t="shared" ref="E13:F16" si="1">C13</f>
        <v>119</v>
      </c>
      <c r="F13" s="57">
        <f t="shared" si="1"/>
        <v>141</v>
      </c>
      <c r="G13" s="171"/>
      <c r="H13" s="127"/>
      <c r="I13" s="131" t="s">
        <v>298</v>
      </c>
      <c r="J13" s="147" t="s">
        <v>328</v>
      </c>
      <c r="K13" s="95">
        <f>J13-I13</f>
        <v>1251</v>
      </c>
      <c r="P13" s="93" t="s">
        <v>189</v>
      </c>
    </row>
    <row r="14" spans="1:16" s="93" customFormat="1" ht="15" customHeight="1" thickBot="1">
      <c r="A14" s="172">
        <f t="shared" si="0"/>
        <v>3</v>
      </c>
      <c r="B14" s="94" t="s">
        <v>18</v>
      </c>
      <c r="C14" s="170">
        <v>119</v>
      </c>
      <c r="D14" s="57">
        <v>136</v>
      </c>
      <c r="E14" s="170">
        <f t="shared" si="1"/>
        <v>119</v>
      </c>
      <c r="F14" s="57">
        <f t="shared" si="1"/>
        <v>136</v>
      </c>
      <c r="G14" s="171"/>
      <c r="H14" s="127"/>
      <c r="I14" s="131" t="s">
        <v>299</v>
      </c>
      <c r="J14" s="147" t="s">
        <v>329</v>
      </c>
      <c r="K14" s="95">
        <f>J14-I14</f>
        <v>1300</v>
      </c>
    </row>
    <row r="15" spans="1:16" s="93" customFormat="1" ht="15" customHeight="1" thickBot="1">
      <c r="A15" s="172">
        <f t="shared" si="0"/>
        <v>4</v>
      </c>
      <c r="B15" s="94" t="s">
        <v>19</v>
      </c>
      <c r="C15" s="170">
        <v>178</v>
      </c>
      <c r="D15" s="57">
        <v>107</v>
      </c>
      <c r="E15" s="170">
        <f t="shared" si="1"/>
        <v>178</v>
      </c>
      <c r="F15" s="57">
        <f t="shared" si="1"/>
        <v>107</v>
      </c>
      <c r="G15" s="171"/>
      <c r="H15" s="127"/>
      <c r="I15" s="132">
        <v>99498</v>
      </c>
      <c r="J15" s="148">
        <v>101055</v>
      </c>
      <c r="K15" s="95">
        <f>J15-I15</f>
        <v>1557</v>
      </c>
    </row>
    <row r="16" spans="1:16" s="93" customFormat="1" ht="15" customHeight="1" thickBot="1">
      <c r="A16" s="172">
        <f t="shared" si="0"/>
        <v>5</v>
      </c>
      <c r="B16" s="94" t="s">
        <v>20</v>
      </c>
      <c r="C16" s="170">
        <v>178</v>
      </c>
      <c r="D16" s="57">
        <v>117</v>
      </c>
      <c r="E16" s="170">
        <f t="shared" si="1"/>
        <v>178</v>
      </c>
      <c r="F16" s="57">
        <f t="shared" si="1"/>
        <v>117</v>
      </c>
      <c r="G16" s="171"/>
      <c r="H16" s="127"/>
      <c r="I16" s="131" t="s">
        <v>300</v>
      </c>
      <c r="J16" s="147" t="s">
        <v>330</v>
      </c>
      <c r="K16" s="95">
        <f t="shared" ref="K16:K41" si="2">J16-I16</f>
        <v>1440</v>
      </c>
    </row>
    <row r="17" spans="1:11" s="93" customFormat="1" ht="13.5" thickBot="1">
      <c r="A17" s="172">
        <f t="shared" si="0"/>
        <v>6</v>
      </c>
      <c r="B17" s="94" t="s">
        <v>119</v>
      </c>
      <c r="C17" s="170">
        <v>205</v>
      </c>
      <c r="D17" s="57"/>
      <c r="E17" s="170">
        <f>C17</f>
        <v>205</v>
      </c>
      <c r="F17" s="57"/>
      <c r="G17" s="171"/>
      <c r="H17" s="127"/>
      <c r="I17" s="131" t="s">
        <v>301</v>
      </c>
      <c r="J17" s="147" t="s">
        <v>331</v>
      </c>
      <c r="K17" s="95">
        <f t="shared" si="2"/>
        <v>2135</v>
      </c>
    </row>
    <row r="18" spans="1:11" s="93" customFormat="1" ht="13.5" thickBot="1">
      <c r="A18" s="172">
        <f t="shared" si="0"/>
        <v>7</v>
      </c>
      <c r="B18" s="94" t="s">
        <v>21</v>
      </c>
      <c r="C18" s="170">
        <v>119</v>
      </c>
      <c r="D18" s="57">
        <v>142</v>
      </c>
      <c r="E18" s="170">
        <f>C18</f>
        <v>119</v>
      </c>
      <c r="F18" s="57">
        <f>D18</f>
        <v>142</v>
      </c>
      <c r="G18" s="171"/>
      <c r="H18" s="127"/>
      <c r="I18" s="131" t="s">
        <v>302</v>
      </c>
      <c r="J18" s="147" t="s">
        <v>332</v>
      </c>
      <c r="K18" s="95">
        <f t="shared" si="2"/>
        <v>312</v>
      </c>
    </row>
    <row r="19" spans="1:11" s="93" customFormat="1" ht="13.5" thickBot="1">
      <c r="A19" s="172">
        <f t="shared" si="0"/>
        <v>8</v>
      </c>
      <c r="B19" s="94" t="s">
        <v>22</v>
      </c>
      <c r="C19" s="170">
        <v>139</v>
      </c>
      <c r="D19" s="57">
        <v>118</v>
      </c>
      <c r="E19" s="170">
        <f>C19</f>
        <v>139</v>
      </c>
      <c r="F19" s="57">
        <f>D19</f>
        <v>118</v>
      </c>
      <c r="G19" s="171"/>
      <c r="H19" s="127"/>
      <c r="I19" s="131" t="s">
        <v>303</v>
      </c>
      <c r="J19" s="147" t="s">
        <v>333</v>
      </c>
      <c r="K19" s="175">
        <f t="shared" si="2"/>
        <v>1411</v>
      </c>
    </row>
    <row r="20" spans="1:11" s="93" customFormat="1" ht="13.5" thickBot="1">
      <c r="A20" s="172">
        <f t="shared" si="0"/>
        <v>9</v>
      </c>
      <c r="B20" s="94" t="s">
        <v>23</v>
      </c>
      <c r="C20" s="170">
        <v>178</v>
      </c>
      <c r="D20" s="57">
        <v>130</v>
      </c>
      <c r="E20" s="170">
        <f>C20</f>
        <v>178</v>
      </c>
      <c r="F20" s="57">
        <f>D20</f>
        <v>130</v>
      </c>
      <c r="G20" s="171"/>
      <c r="H20" s="127"/>
      <c r="I20" s="131" t="s">
        <v>304</v>
      </c>
      <c r="J20" s="147" t="s">
        <v>334</v>
      </c>
      <c r="K20" s="175">
        <f t="shared" si="2"/>
        <v>1454</v>
      </c>
    </row>
    <row r="21" spans="1:11" s="93" customFormat="1" ht="13.5" thickBot="1">
      <c r="A21" s="172">
        <f t="shared" si="0"/>
        <v>10</v>
      </c>
      <c r="B21" s="94" t="s">
        <v>24</v>
      </c>
      <c r="C21" s="170">
        <v>178</v>
      </c>
      <c r="D21" s="57">
        <v>107</v>
      </c>
      <c r="E21" s="170">
        <f>C21</f>
        <v>178</v>
      </c>
      <c r="F21" s="57">
        <f>D21</f>
        <v>107</v>
      </c>
      <c r="G21" s="171"/>
      <c r="H21" s="127"/>
      <c r="I21" s="131" t="s">
        <v>305</v>
      </c>
      <c r="J21" s="147" t="s">
        <v>335</v>
      </c>
      <c r="K21" s="175">
        <f t="shared" si="2"/>
        <v>1382</v>
      </c>
    </row>
    <row r="22" spans="1:11" s="93" customFormat="1" ht="13.5" thickBot="1">
      <c r="A22" s="172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133">
        <v>9767</v>
      </c>
      <c r="J22" s="146">
        <v>9965</v>
      </c>
      <c r="K22" s="175">
        <f t="shared" si="2"/>
        <v>198</v>
      </c>
    </row>
    <row r="23" spans="1:11" s="93" customFormat="1" ht="13.5" thickBot="1">
      <c r="A23" s="172" t="e">
        <f>#REF!+1</f>
        <v>#REF!</v>
      </c>
      <c r="B23" s="94" t="s">
        <v>26</v>
      </c>
      <c r="C23" s="170">
        <v>119</v>
      </c>
      <c r="D23" s="57">
        <v>155</v>
      </c>
      <c r="E23" s="170">
        <f t="shared" ref="E23:F29" si="3">C23</f>
        <v>119</v>
      </c>
      <c r="F23" s="57">
        <f t="shared" si="3"/>
        <v>155</v>
      </c>
      <c r="G23" s="171"/>
      <c r="H23" s="127"/>
      <c r="I23" s="134" t="s">
        <v>307</v>
      </c>
      <c r="J23" s="149" t="s">
        <v>336</v>
      </c>
      <c r="K23" s="95">
        <f t="shared" si="2"/>
        <v>1287</v>
      </c>
    </row>
    <row r="24" spans="1:11" s="93" customFormat="1" ht="13.5" thickBot="1">
      <c r="A24" s="172" t="e">
        <f t="shared" si="0"/>
        <v>#REF!</v>
      </c>
      <c r="B24" s="94" t="s">
        <v>27</v>
      </c>
      <c r="C24" s="170">
        <v>119</v>
      </c>
      <c r="D24" s="57">
        <v>138</v>
      </c>
      <c r="E24" s="170">
        <f t="shared" si="3"/>
        <v>119</v>
      </c>
      <c r="F24" s="57">
        <f t="shared" si="3"/>
        <v>138</v>
      </c>
      <c r="G24" s="171"/>
      <c r="H24" s="127"/>
      <c r="I24" s="134" t="s">
        <v>308</v>
      </c>
      <c r="J24" s="149" t="s">
        <v>337</v>
      </c>
      <c r="K24" s="95">
        <f t="shared" si="2"/>
        <v>1267</v>
      </c>
    </row>
    <row r="25" spans="1:11" s="93" customFormat="1" ht="13.5" thickBot="1">
      <c r="A25" s="172" t="e">
        <f t="shared" si="0"/>
        <v>#REF!</v>
      </c>
      <c r="B25" s="94" t="s">
        <v>28</v>
      </c>
      <c r="C25" s="170">
        <v>119</v>
      </c>
      <c r="D25" s="57">
        <v>70</v>
      </c>
      <c r="E25" s="170">
        <f t="shared" si="3"/>
        <v>119</v>
      </c>
      <c r="F25" s="57">
        <f t="shared" si="3"/>
        <v>70</v>
      </c>
      <c r="G25" s="171"/>
      <c r="H25" s="127"/>
      <c r="I25" s="131" t="s">
        <v>309</v>
      </c>
      <c r="J25" s="147" t="s">
        <v>338</v>
      </c>
      <c r="K25" s="95">
        <f t="shared" si="2"/>
        <v>978</v>
      </c>
    </row>
    <row r="26" spans="1:11" s="93" customFormat="1" ht="13.5" thickBot="1">
      <c r="A26" s="172" t="e">
        <f t="shared" si="0"/>
        <v>#REF!</v>
      </c>
      <c r="B26" s="94" t="s">
        <v>29</v>
      </c>
      <c r="C26" s="170">
        <v>119</v>
      </c>
      <c r="D26" s="57">
        <v>82</v>
      </c>
      <c r="E26" s="170">
        <f t="shared" si="3"/>
        <v>119</v>
      </c>
      <c r="F26" s="57">
        <f t="shared" si="3"/>
        <v>82</v>
      </c>
      <c r="G26" s="171"/>
      <c r="H26" s="127"/>
      <c r="I26" s="135">
        <v>65171</v>
      </c>
      <c r="J26" s="150">
        <v>66109</v>
      </c>
      <c r="K26" s="95">
        <f t="shared" si="2"/>
        <v>938</v>
      </c>
    </row>
    <row r="27" spans="1:11" s="93" customFormat="1" ht="13.5" thickBot="1">
      <c r="A27" s="172" t="e">
        <f>#REF!+1</f>
        <v>#REF!</v>
      </c>
      <c r="B27" s="94" t="s">
        <v>31</v>
      </c>
      <c r="C27" s="170">
        <v>59</v>
      </c>
      <c r="D27" s="57">
        <v>39</v>
      </c>
      <c r="E27" s="170">
        <f t="shared" si="3"/>
        <v>59</v>
      </c>
      <c r="F27" s="57">
        <f t="shared" si="3"/>
        <v>39</v>
      </c>
      <c r="G27" s="171"/>
      <c r="H27" s="127"/>
      <c r="I27" s="77" t="s">
        <v>310</v>
      </c>
      <c r="J27" s="151" t="s">
        <v>339</v>
      </c>
      <c r="K27" s="95">
        <f t="shared" si="2"/>
        <v>479</v>
      </c>
    </row>
    <row r="28" spans="1:11" s="93" customFormat="1" ht="13.5" thickBot="1">
      <c r="A28" s="172" t="e">
        <f t="shared" si="0"/>
        <v>#REF!</v>
      </c>
      <c r="B28" s="94" t="s">
        <v>32</v>
      </c>
      <c r="C28" s="36">
        <v>39</v>
      </c>
      <c r="D28" s="60">
        <v>40</v>
      </c>
      <c r="E28" s="36">
        <f t="shared" si="3"/>
        <v>39</v>
      </c>
      <c r="F28" s="60">
        <f t="shared" si="3"/>
        <v>40</v>
      </c>
      <c r="G28" s="61"/>
      <c r="H28" s="128"/>
      <c r="I28" s="34" t="s">
        <v>345</v>
      </c>
      <c r="J28" s="152" t="s">
        <v>340</v>
      </c>
      <c r="K28" s="95">
        <f t="shared" si="2"/>
        <v>224</v>
      </c>
    </row>
    <row r="29" spans="1:11" s="93" customFormat="1" ht="13.5" thickBot="1">
      <c r="A29" s="172" t="e">
        <f t="shared" si="0"/>
        <v>#REF!</v>
      </c>
      <c r="B29" s="94" t="s">
        <v>33</v>
      </c>
      <c r="C29" s="170">
        <v>39</v>
      </c>
      <c r="D29" s="57">
        <v>55</v>
      </c>
      <c r="E29" s="170">
        <f t="shared" si="3"/>
        <v>39</v>
      </c>
      <c r="F29" s="57">
        <f t="shared" si="3"/>
        <v>55</v>
      </c>
      <c r="G29" s="171"/>
      <c r="H29" s="127"/>
      <c r="I29" s="77" t="s">
        <v>312</v>
      </c>
      <c r="J29" s="151" t="s">
        <v>341</v>
      </c>
      <c r="K29" s="95">
        <f t="shared" si="2"/>
        <v>460</v>
      </c>
    </row>
    <row r="30" spans="1:11" s="93" customFormat="1" ht="13.5" thickBot="1">
      <c r="A30" s="172" t="e">
        <f t="shared" si="0"/>
        <v>#REF!</v>
      </c>
      <c r="B30" s="103" t="s">
        <v>120</v>
      </c>
      <c r="C30" s="104">
        <v>150</v>
      </c>
      <c r="D30" s="105"/>
      <c r="E30" s="104">
        <v>150</v>
      </c>
      <c r="F30" s="105"/>
      <c r="G30" s="106"/>
      <c r="H30" s="129"/>
      <c r="I30" s="34" t="s">
        <v>313</v>
      </c>
      <c r="J30" s="152" t="s">
        <v>342</v>
      </c>
      <c r="K30" s="95">
        <f t="shared" si="2"/>
        <v>1384</v>
      </c>
    </row>
    <row r="31" spans="1:11" s="93" customFormat="1" ht="13.5" thickBot="1">
      <c r="A31" s="172" t="e">
        <f t="shared" si="0"/>
        <v>#REF!</v>
      </c>
      <c r="B31" s="103" t="s">
        <v>121</v>
      </c>
      <c r="C31" s="104">
        <v>102</v>
      </c>
      <c r="D31" s="105"/>
      <c r="E31" s="104">
        <v>102</v>
      </c>
      <c r="F31" s="105"/>
      <c r="G31" s="106"/>
      <c r="H31" s="129"/>
      <c r="I31" s="34" t="s">
        <v>314</v>
      </c>
      <c r="J31" s="152" t="s">
        <v>343</v>
      </c>
      <c r="K31" s="95">
        <f t="shared" si="2"/>
        <v>897</v>
      </c>
    </row>
    <row r="32" spans="1:11" s="93" customFormat="1" ht="13.5" thickBot="1">
      <c r="A32" s="172" t="e">
        <f t="shared" si="0"/>
        <v>#REF!</v>
      </c>
      <c r="B32" s="94" t="s">
        <v>36</v>
      </c>
      <c r="C32" s="170">
        <v>119</v>
      </c>
      <c r="D32" s="57">
        <v>155</v>
      </c>
      <c r="E32" s="170">
        <f>C32</f>
        <v>119</v>
      </c>
      <c r="F32" s="57">
        <f>D32</f>
        <v>155</v>
      </c>
      <c r="G32" s="171"/>
      <c r="H32" s="127"/>
      <c r="I32" s="77" t="s">
        <v>315</v>
      </c>
      <c r="J32" s="151" t="s">
        <v>344</v>
      </c>
      <c r="K32" s="95">
        <f t="shared" si="2"/>
        <v>1309</v>
      </c>
    </row>
    <row r="33" spans="1:14" s="93" customFormat="1" ht="13.5" thickBot="1">
      <c r="A33" s="172" t="e">
        <f t="shared" si="0"/>
        <v>#REF!</v>
      </c>
      <c r="B33" s="94" t="s">
        <v>122</v>
      </c>
      <c r="C33" s="170">
        <v>144</v>
      </c>
      <c r="D33" s="57"/>
      <c r="E33" s="170">
        <f>C33</f>
        <v>144</v>
      </c>
      <c r="F33" s="57"/>
      <c r="G33" s="171"/>
      <c r="H33" s="127"/>
      <c r="I33" s="77" t="s">
        <v>316</v>
      </c>
      <c r="J33" s="151" t="s">
        <v>346</v>
      </c>
      <c r="K33" s="95">
        <f t="shared" si="2"/>
        <v>493</v>
      </c>
    </row>
    <row r="34" spans="1:14" s="93" customFormat="1" ht="26.25" thickBot="1">
      <c r="A34" s="193">
        <v>25</v>
      </c>
      <c r="B34" s="94" t="s">
        <v>123</v>
      </c>
      <c r="C34" s="36"/>
      <c r="D34" s="60"/>
      <c r="E34" s="36"/>
      <c r="F34" s="60"/>
      <c r="G34" s="61"/>
      <c r="H34" s="128"/>
      <c r="I34" s="77" t="s">
        <v>238</v>
      </c>
      <c r="J34" s="153" t="s">
        <v>347</v>
      </c>
      <c r="K34" s="95">
        <f t="shared" si="2"/>
        <v>1</v>
      </c>
    </row>
    <row r="35" spans="1:14" s="93" customFormat="1" ht="26.25" thickBot="1">
      <c r="A35" s="193"/>
      <c r="B35" s="94" t="s">
        <v>38</v>
      </c>
      <c r="C35" s="36"/>
      <c r="D35" s="60"/>
      <c r="E35" s="36"/>
      <c r="F35" s="60"/>
      <c r="G35" s="61"/>
      <c r="H35" s="128"/>
      <c r="I35" s="77" t="s">
        <v>317</v>
      </c>
      <c r="J35" s="153" t="s">
        <v>348</v>
      </c>
      <c r="K35" s="95">
        <f t="shared" si="2"/>
        <v>1</v>
      </c>
    </row>
    <row r="36" spans="1:14" s="93" customFormat="1" ht="26.25" thickBot="1">
      <c r="A36" s="193"/>
      <c r="B36" s="94" t="s">
        <v>39</v>
      </c>
      <c r="C36" s="36"/>
      <c r="D36" s="60"/>
      <c r="E36" s="36"/>
      <c r="F36" s="60"/>
      <c r="G36" s="61"/>
      <c r="H36" s="128"/>
      <c r="I36" s="77" t="s">
        <v>318</v>
      </c>
      <c r="J36" s="154" t="s">
        <v>349</v>
      </c>
      <c r="K36" s="95">
        <f t="shared" si="2"/>
        <v>3</v>
      </c>
    </row>
    <row r="37" spans="1:14" s="93" customFormat="1" ht="13.5" thickBot="1">
      <c r="A37" s="172">
        <v>27</v>
      </c>
      <c r="B37" s="94" t="s">
        <v>125</v>
      </c>
      <c r="C37" s="170">
        <v>158</v>
      </c>
      <c r="D37" s="57">
        <v>122</v>
      </c>
      <c r="E37" s="65">
        <f>C37</f>
        <v>158</v>
      </c>
      <c r="F37" s="65">
        <f>E37</f>
        <v>158</v>
      </c>
      <c r="G37" s="171"/>
      <c r="H37" s="127"/>
      <c r="I37" s="77" t="s">
        <v>319</v>
      </c>
      <c r="J37" s="151" t="s">
        <v>350</v>
      </c>
      <c r="K37" s="95">
        <f t="shared" si="2"/>
        <v>1195</v>
      </c>
    </row>
    <row r="38" spans="1:14" s="93" customFormat="1" ht="13.5" thickBot="1">
      <c r="A38" s="172">
        <v>28</v>
      </c>
      <c r="B38" s="94" t="s">
        <v>126</v>
      </c>
      <c r="C38" s="170">
        <v>79</v>
      </c>
      <c r="D38" s="57">
        <v>101</v>
      </c>
      <c r="E38" s="65">
        <f>C38</f>
        <v>79</v>
      </c>
      <c r="F38" s="65">
        <f>E38</f>
        <v>79</v>
      </c>
      <c r="G38" s="171"/>
      <c r="H38" s="127"/>
      <c r="I38" s="77" t="s">
        <v>320</v>
      </c>
      <c r="J38" s="151" t="s">
        <v>351</v>
      </c>
      <c r="K38" s="95">
        <f t="shared" si="2"/>
        <v>922</v>
      </c>
    </row>
    <row r="39" spans="1:14" s="93" customFormat="1" ht="13.5" thickBot="1">
      <c r="A39" s="172">
        <v>29</v>
      </c>
      <c r="B39" s="103" t="s">
        <v>127</v>
      </c>
      <c r="C39" s="104">
        <v>102</v>
      </c>
      <c r="D39" s="105"/>
      <c r="E39" s="104">
        <v>102</v>
      </c>
      <c r="F39" s="105"/>
      <c r="G39" s="106"/>
      <c r="H39" s="129"/>
      <c r="I39" s="34" t="s">
        <v>321</v>
      </c>
      <c r="J39" s="152" t="s">
        <v>352</v>
      </c>
      <c r="K39" s="95">
        <f t="shared" si="2"/>
        <v>1041</v>
      </c>
      <c r="N39" s="110"/>
    </row>
    <row r="40" spans="1:14" s="93" customFormat="1" ht="13.5" thickBot="1">
      <c r="A40" s="172">
        <v>30</v>
      </c>
      <c r="B40" s="103" t="s">
        <v>128</v>
      </c>
      <c r="C40" s="104">
        <v>102</v>
      </c>
      <c r="D40" s="105"/>
      <c r="E40" s="104">
        <v>102</v>
      </c>
      <c r="F40" s="105"/>
      <c r="G40" s="106"/>
      <c r="H40" s="129"/>
      <c r="I40" s="34" t="s">
        <v>322</v>
      </c>
      <c r="J40" s="155" t="s">
        <v>353</v>
      </c>
      <c r="K40" s="95">
        <f t="shared" si="2"/>
        <v>1068</v>
      </c>
      <c r="N40" s="110"/>
    </row>
    <row r="41" spans="1:14" s="162" customFormat="1" ht="15.75" thickBot="1">
      <c r="A41" s="169">
        <v>30</v>
      </c>
      <c r="B41" s="156" t="s">
        <v>292</v>
      </c>
      <c r="C41" s="157">
        <v>144</v>
      </c>
      <c r="D41" s="158"/>
      <c r="E41" s="159"/>
      <c r="F41" s="159"/>
      <c r="G41" s="160"/>
      <c r="H41" s="173"/>
      <c r="I41" s="77" t="s">
        <v>323</v>
      </c>
      <c r="J41" s="151" t="s">
        <v>354</v>
      </c>
      <c r="K41" s="75">
        <f t="shared" si="2"/>
        <v>81</v>
      </c>
    </row>
    <row r="42" spans="1:14" s="93" customFormat="1">
      <c r="A42" s="111"/>
      <c r="B42" s="112"/>
      <c r="C42" s="7"/>
      <c r="D42" s="67"/>
      <c r="E42" s="68"/>
      <c r="F42" s="68"/>
      <c r="G42" s="69"/>
      <c r="H42" s="7"/>
      <c r="I42" s="113"/>
      <c r="J42" s="113"/>
      <c r="K42" s="113"/>
    </row>
    <row r="43" spans="1:14">
      <c r="A43" s="87" t="s">
        <v>46</v>
      </c>
      <c r="B43" s="87"/>
      <c r="C43" s="87"/>
      <c r="D43" s="114" t="s">
        <v>47</v>
      </c>
      <c r="E43" s="87"/>
      <c r="F43" s="87" t="s">
        <v>48</v>
      </c>
      <c r="G43" s="87"/>
      <c r="H43" s="87"/>
      <c r="I43" s="114"/>
      <c r="J43" s="114"/>
      <c r="K43" s="87"/>
    </row>
    <row r="44" spans="1:14">
      <c r="A44" s="87"/>
      <c r="B44" s="87"/>
      <c r="C44" s="87"/>
      <c r="D44" s="115" t="s">
        <v>49</v>
      </c>
      <c r="E44" s="87"/>
      <c r="F44" s="115" t="s">
        <v>50</v>
      </c>
      <c r="G44" s="87"/>
      <c r="H44" s="87"/>
    </row>
    <row r="45" spans="1:14">
      <c r="A45" s="87" t="s">
        <v>51</v>
      </c>
      <c r="B45" s="87"/>
      <c r="C45" s="87"/>
      <c r="D45" s="87" t="s">
        <v>47</v>
      </c>
      <c r="E45" s="87"/>
      <c r="F45" s="87" t="s">
        <v>48</v>
      </c>
      <c r="G45" s="87" t="s">
        <v>327</v>
      </c>
      <c r="H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/>
      <c r="B47" s="116">
        <v>43419</v>
      </c>
      <c r="C47" s="87"/>
      <c r="D47" s="87"/>
      <c r="E47" s="87"/>
      <c r="F47" s="117"/>
      <c r="G47" s="87"/>
      <c r="H47" s="87"/>
    </row>
  </sheetData>
  <mergeCells count="9">
    <mergeCell ref="I10:J10"/>
    <mergeCell ref="K10:K11"/>
    <mergeCell ref="A34:A36"/>
    <mergeCell ref="C5:G5"/>
    <mergeCell ref="A10:A11"/>
    <mergeCell ref="B10:B11"/>
    <mergeCell ref="C10:C11"/>
    <mergeCell ref="D10:D11"/>
    <mergeCell ref="E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opLeftCell="A25" workbookViewId="0">
      <selection activeCell="K15" sqref="K15"/>
    </sheetView>
  </sheetViews>
  <sheetFormatPr defaultRowHeight="12.75"/>
  <cols>
    <col min="1" max="1" width="3.85546875" style="3" customWidth="1"/>
    <col min="2" max="2" width="29.42578125" style="3" customWidth="1"/>
    <col min="3" max="3" width="5.140625" style="3" customWidth="1"/>
    <col min="4" max="5" width="7.140625" style="3" customWidth="1"/>
    <col min="6" max="6" width="7.7109375" style="3" customWidth="1"/>
    <col min="7" max="7" width="6.42578125" style="3" customWidth="1"/>
    <col min="8" max="8" width="6.5703125" style="3" customWidth="1"/>
    <col min="9" max="10" width="7.5703125" style="3" customWidth="1"/>
    <col min="11" max="11" width="7.7109375" style="3" customWidth="1"/>
    <col min="12" max="16384" width="9.140625" style="3"/>
  </cols>
  <sheetData>
    <row r="1" spans="1:11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1" ht="15" customHeight="1">
      <c r="A4" s="2" t="s">
        <v>110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>
      <c r="A5" s="1"/>
      <c r="B5" s="1"/>
      <c r="C5" s="51" t="s">
        <v>111</v>
      </c>
      <c r="D5" s="1"/>
      <c r="E5" s="1"/>
      <c r="F5" s="1"/>
      <c r="G5" s="1"/>
      <c r="H5" s="1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15" customHeight="1">
      <c r="A8" s="4" t="s">
        <v>113</v>
      </c>
      <c r="B8" s="4"/>
      <c r="C8" s="4"/>
      <c r="D8" s="4"/>
      <c r="E8" s="1"/>
      <c r="F8" s="1"/>
      <c r="G8" s="1"/>
      <c r="H8" s="1"/>
      <c r="I8" s="2"/>
      <c r="J8" s="2"/>
      <c r="K8" s="2"/>
    </row>
    <row r="9" spans="1:11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1" ht="15" customHeight="1">
      <c r="A10" s="177" t="s">
        <v>5</v>
      </c>
      <c r="B10" s="177" t="s">
        <v>6</v>
      </c>
      <c r="C10" s="186" t="s">
        <v>7</v>
      </c>
      <c r="D10" s="186" t="s">
        <v>114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11</v>
      </c>
    </row>
    <row r="11" spans="1:11" ht="87.75" customHeight="1">
      <c r="A11" s="177"/>
      <c r="B11" s="177"/>
      <c r="C11" s="186"/>
      <c r="D11" s="186"/>
      <c r="E11" s="20" t="s">
        <v>12</v>
      </c>
      <c r="F11" s="20" t="s">
        <v>13</v>
      </c>
      <c r="G11" s="20" t="s">
        <v>14</v>
      </c>
      <c r="H11" s="20" t="s">
        <v>15</v>
      </c>
      <c r="I11" s="21" t="s">
        <v>105</v>
      </c>
      <c r="J11" s="21" t="s">
        <v>115</v>
      </c>
      <c r="K11" s="177"/>
    </row>
    <row r="12" spans="1:11" s="55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69807</v>
      </c>
      <c r="J12" s="53">
        <v>71717</v>
      </c>
      <c r="K12" s="54">
        <f t="shared" ref="K12:K45" si="0">J12-I12</f>
        <v>1910</v>
      </c>
    </row>
    <row r="13" spans="1:11" s="55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 t="s">
        <v>78</v>
      </c>
      <c r="J13" s="53" t="s">
        <v>117</v>
      </c>
      <c r="K13" s="54">
        <f t="shared" si="0"/>
        <v>1562</v>
      </c>
    </row>
    <row r="14" spans="1:11" s="55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9"/>
      <c r="H14" s="27"/>
      <c r="I14" s="53" t="s">
        <v>79</v>
      </c>
      <c r="J14" s="53" t="s">
        <v>118</v>
      </c>
      <c r="K14" s="54">
        <f t="shared" si="0"/>
        <v>1590</v>
      </c>
    </row>
    <row r="15" spans="1:11" s="55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87920</v>
      </c>
      <c r="J15" s="53">
        <v>89758</v>
      </c>
      <c r="K15" s="54">
        <f t="shared" si="0"/>
        <v>1838</v>
      </c>
    </row>
    <row r="16" spans="1:11" s="55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 t="s">
        <v>80</v>
      </c>
      <c r="J16" s="53">
        <v>86878</v>
      </c>
      <c r="K16" s="54">
        <f t="shared" si="0"/>
        <v>1716</v>
      </c>
    </row>
    <row r="17" spans="1:11" s="55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75092</v>
      </c>
      <c r="J17" s="53">
        <v>77345</v>
      </c>
      <c r="K17" s="54">
        <f t="shared" si="0"/>
        <v>2253</v>
      </c>
    </row>
    <row r="18" spans="1:11" s="55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 t="s">
        <v>83</v>
      </c>
      <c r="J18" s="53">
        <v>83164</v>
      </c>
      <c r="K18" s="54">
        <f t="shared" si="0"/>
        <v>1459</v>
      </c>
    </row>
    <row r="19" spans="1:11" s="55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 t="s">
        <v>84</v>
      </c>
      <c r="J19" s="53">
        <v>78148</v>
      </c>
      <c r="K19" s="54">
        <f t="shared" si="0"/>
        <v>544</v>
      </c>
    </row>
    <row r="20" spans="1:11" s="55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 t="s">
        <v>85</v>
      </c>
      <c r="J20" s="53">
        <v>90387</v>
      </c>
      <c r="K20" s="54">
        <f t="shared" si="0"/>
        <v>1678</v>
      </c>
    </row>
    <row r="21" spans="1:11" s="55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 t="s">
        <v>86</v>
      </c>
      <c r="J21" s="53">
        <v>93959</v>
      </c>
      <c r="K21" s="54">
        <f t="shared" si="0"/>
        <v>1629</v>
      </c>
    </row>
    <row r="22" spans="1:11" s="55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79250</v>
      </c>
      <c r="J22" s="53">
        <v>81467</v>
      </c>
      <c r="K22" s="54">
        <f t="shared" si="0"/>
        <v>2217</v>
      </c>
    </row>
    <row r="23" spans="1:11" s="55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32315</v>
      </c>
      <c r="J23" s="53">
        <v>32529</v>
      </c>
      <c r="K23" s="54">
        <f t="shared" si="0"/>
        <v>214</v>
      </c>
    </row>
    <row r="24" spans="1:11" s="55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 t="s">
        <v>99</v>
      </c>
      <c r="J24" s="53">
        <v>80282</v>
      </c>
      <c r="K24" s="54">
        <f t="shared" si="0"/>
        <v>1523</v>
      </c>
    </row>
    <row r="25" spans="1:11" s="55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 t="s">
        <v>100</v>
      </c>
      <c r="J25" s="53">
        <v>81492</v>
      </c>
      <c r="K25" s="54">
        <f t="shared" si="0"/>
        <v>382</v>
      </c>
    </row>
    <row r="26" spans="1:11" s="55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 t="s">
        <v>101</v>
      </c>
      <c r="J26" s="53">
        <v>62262</v>
      </c>
      <c r="K26" s="54">
        <f t="shared" si="0"/>
        <v>341</v>
      </c>
    </row>
    <row r="27" spans="1:11" s="55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57376</v>
      </c>
      <c r="J27" s="53">
        <v>58441</v>
      </c>
      <c r="K27" s="54">
        <f t="shared" si="0"/>
        <v>1065</v>
      </c>
    </row>
    <row r="28" spans="1:11" s="55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 t="s">
        <v>94</v>
      </c>
      <c r="J28" s="53">
        <v>91771</v>
      </c>
      <c r="K28" s="54">
        <f t="shared" si="0"/>
        <v>1491</v>
      </c>
    </row>
    <row r="29" spans="1:11" s="55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 t="s">
        <v>95</v>
      </c>
      <c r="J29" s="53">
        <v>29101</v>
      </c>
      <c r="K29" s="54">
        <f t="shared" si="0"/>
        <v>538</v>
      </c>
    </row>
    <row r="30" spans="1:11" s="55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 t="s">
        <v>96</v>
      </c>
      <c r="J30" s="53">
        <v>27195</v>
      </c>
      <c r="K30" s="54">
        <f t="shared" si="0"/>
        <v>432</v>
      </c>
    </row>
    <row r="31" spans="1:11" s="55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 t="s">
        <v>97</v>
      </c>
      <c r="J31" s="53">
        <v>24189</v>
      </c>
      <c r="K31" s="54">
        <f t="shared" si="0"/>
        <v>471</v>
      </c>
    </row>
    <row r="32" spans="1:11" s="55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 t="s">
        <v>91</v>
      </c>
      <c r="J32" s="53">
        <v>54062</v>
      </c>
      <c r="K32" s="54">
        <f t="shared" si="0"/>
        <v>1382</v>
      </c>
    </row>
    <row r="33" spans="1:11" s="55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 t="s">
        <v>90</v>
      </c>
      <c r="J33" s="53">
        <v>36267</v>
      </c>
      <c r="K33" s="54">
        <f t="shared" si="0"/>
        <v>968</v>
      </c>
    </row>
    <row r="34" spans="1:11" s="55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 t="s">
        <v>89</v>
      </c>
      <c r="J34" s="53">
        <v>85165</v>
      </c>
      <c r="K34" s="54">
        <f t="shared" si="0"/>
        <v>1501</v>
      </c>
    </row>
    <row r="35" spans="1:11" s="55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17</v>
      </c>
      <c r="J35" s="53">
        <v>24</v>
      </c>
      <c r="K35" s="54">
        <f t="shared" si="0"/>
        <v>7</v>
      </c>
    </row>
    <row r="36" spans="1:11" s="55" customFormat="1" ht="25.5" customHeight="1">
      <c r="A36" s="178">
        <v>25</v>
      </c>
      <c r="B36" s="56" t="s">
        <v>123</v>
      </c>
      <c r="C36" s="36"/>
      <c r="D36" s="60"/>
      <c r="E36" s="36"/>
      <c r="F36" s="60"/>
      <c r="G36" s="61"/>
      <c r="H36" s="36"/>
      <c r="I36" s="53" t="s">
        <v>53</v>
      </c>
      <c r="J36" s="53">
        <v>9</v>
      </c>
      <c r="K36" s="54">
        <f t="shared" si="0"/>
        <v>0</v>
      </c>
    </row>
    <row r="37" spans="1:11" s="55" customFormat="1" ht="25.5" customHeight="1">
      <c r="A37" s="178"/>
      <c r="B37" s="56" t="s">
        <v>38</v>
      </c>
      <c r="C37" s="36"/>
      <c r="D37" s="60"/>
      <c r="E37" s="36"/>
      <c r="F37" s="60"/>
      <c r="G37" s="61"/>
      <c r="H37" s="36"/>
      <c r="I37" s="53" t="s">
        <v>92</v>
      </c>
      <c r="J37" s="53">
        <v>181</v>
      </c>
      <c r="K37" s="54">
        <f t="shared" si="0"/>
        <v>7</v>
      </c>
    </row>
    <row r="38" spans="1:11" s="55" customFormat="1" ht="25.5" customHeight="1">
      <c r="A38" s="178"/>
      <c r="B38" s="56" t="s">
        <v>39</v>
      </c>
      <c r="C38" s="36"/>
      <c r="D38" s="60"/>
      <c r="E38" s="36"/>
      <c r="F38" s="60"/>
      <c r="G38" s="61"/>
      <c r="H38" s="36"/>
      <c r="I38" s="53" t="s">
        <v>93</v>
      </c>
      <c r="J38" s="53">
        <v>64</v>
      </c>
      <c r="K38" s="54">
        <f t="shared" si="0"/>
        <v>5</v>
      </c>
    </row>
    <row r="39" spans="1:11" s="55" customFormat="1" ht="15" customHeight="1">
      <c r="A39" s="178"/>
      <c r="B39" s="184" t="s">
        <v>40</v>
      </c>
      <c r="C39" s="179">
        <v>218</v>
      </c>
      <c r="D39" s="180">
        <v>228</v>
      </c>
      <c r="E39" s="180">
        <f>C39</f>
        <v>218</v>
      </c>
      <c r="F39" s="180">
        <f>E39</f>
        <v>218</v>
      </c>
      <c r="G39" s="183"/>
      <c r="H39" s="179"/>
      <c r="I39" s="53">
        <v>76778</v>
      </c>
      <c r="J39" s="53">
        <v>78256</v>
      </c>
      <c r="K39" s="54">
        <f t="shared" si="0"/>
        <v>1478</v>
      </c>
    </row>
    <row r="40" spans="1:11" s="55" customFormat="1" ht="15" customHeight="1">
      <c r="A40" s="178"/>
      <c r="B40" s="185"/>
      <c r="C40" s="179"/>
      <c r="D40" s="180"/>
      <c r="E40" s="180"/>
      <c r="F40" s="180"/>
      <c r="G40" s="183"/>
      <c r="H40" s="179"/>
      <c r="I40" s="53">
        <v>52999</v>
      </c>
      <c r="J40" s="53">
        <v>53952</v>
      </c>
      <c r="K40" s="54">
        <f t="shared" si="0"/>
        <v>953</v>
      </c>
    </row>
    <row r="41" spans="1:11" s="55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 t="s">
        <v>81</v>
      </c>
      <c r="J41" s="53">
        <v>71169</v>
      </c>
      <c r="K41" s="54">
        <f t="shared" si="0"/>
        <v>1396</v>
      </c>
    </row>
    <row r="42" spans="1:11" s="55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 t="s">
        <v>82</v>
      </c>
      <c r="J42" s="53">
        <v>82623</v>
      </c>
      <c r="K42" s="54">
        <f t="shared" si="0"/>
        <v>1425</v>
      </c>
    </row>
    <row r="43" spans="1:11" s="55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 t="s">
        <v>98</v>
      </c>
      <c r="J43" s="53">
        <v>52976</v>
      </c>
      <c r="K43" s="54">
        <f t="shared" si="0"/>
        <v>972</v>
      </c>
    </row>
    <row r="44" spans="1:11" s="55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 t="s">
        <v>87</v>
      </c>
      <c r="J44" s="53">
        <v>39592</v>
      </c>
      <c r="K44" s="54">
        <f t="shared" si="0"/>
        <v>1023</v>
      </c>
    </row>
    <row r="45" spans="1:11" s="55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34" t="s">
        <v>88</v>
      </c>
      <c r="J45" s="53">
        <v>40886</v>
      </c>
      <c r="K45" s="54">
        <f t="shared" si="0"/>
        <v>1085</v>
      </c>
    </row>
    <row r="46" spans="1:11" s="55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70"/>
    </row>
    <row r="47" spans="1:11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1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  <c r="I48" s="17"/>
      <c r="J48" s="17"/>
      <c r="K48" s="17"/>
    </row>
    <row r="49" spans="1:11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  <c r="I49" s="17"/>
      <c r="J49" s="17"/>
      <c r="K49" s="17"/>
    </row>
    <row r="50" spans="1:11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  <c r="I50" s="17"/>
      <c r="J50" s="17"/>
      <c r="K50" s="17"/>
    </row>
    <row r="51" spans="1:11" ht="15" customHeight="1">
      <c r="A51" s="14"/>
      <c r="B51" s="71">
        <v>43147</v>
      </c>
      <c r="C51" s="14"/>
      <c r="D51" s="14"/>
      <c r="E51" s="14"/>
      <c r="F51" s="19"/>
      <c r="G51" s="14"/>
      <c r="H51" s="14"/>
      <c r="I51" s="17"/>
      <c r="J51" s="17"/>
      <c r="K51" s="17"/>
    </row>
    <row r="52" spans="1:11" ht="15" customHeight="1"/>
    <row r="53" spans="1:11" ht="15" customHeight="1"/>
    <row r="54" spans="1:11" ht="15" customHeight="1"/>
  </sheetData>
  <mergeCells count="15">
    <mergeCell ref="K10:K11"/>
    <mergeCell ref="I10:J10"/>
    <mergeCell ref="B10:B11"/>
    <mergeCell ref="C10:C11"/>
    <mergeCell ref="D10:D11"/>
    <mergeCell ref="E10:H10"/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"/>
  <sheetViews>
    <sheetView topLeftCell="A22" zoomScaleNormal="100" workbookViewId="0">
      <selection activeCell="I39" sqref="I39"/>
    </sheetView>
  </sheetViews>
  <sheetFormatPr defaultRowHeight="12.75"/>
  <cols>
    <col min="1" max="1" width="3.85546875" style="17" customWidth="1"/>
    <col min="2" max="2" width="29.42578125" style="17" customWidth="1"/>
    <col min="3" max="3" width="5.140625" style="17" customWidth="1"/>
    <col min="4" max="5" width="7.140625" style="17" customWidth="1"/>
    <col min="6" max="6" width="7.7109375" style="17" customWidth="1"/>
    <col min="7" max="7" width="6.42578125" style="17" customWidth="1"/>
    <col min="8" max="8" width="6.5703125" style="17" customWidth="1"/>
    <col min="9" max="10" width="7.5703125" style="17" customWidth="1"/>
    <col min="11" max="11" width="7.7109375" style="17" customWidth="1"/>
    <col min="12" max="16384" width="9.140625" style="17"/>
  </cols>
  <sheetData>
    <row r="1" spans="1:11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1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>
      <c r="A5" s="1"/>
      <c r="B5" s="1"/>
      <c r="C5" s="51" t="s">
        <v>130</v>
      </c>
      <c r="D5" s="1"/>
      <c r="E5" s="1"/>
      <c r="F5" s="1"/>
      <c r="G5" s="1"/>
      <c r="H5" s="1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15" customHeight="1">
      <c r="A8" s="1" t="s">
        <v>113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1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1" ht="58.5" customHeight="1">
      <c r="A11" s="177"/>
      <c r="B11" s="177"/>
      <c r="C11" s="186"/>
      <c r="D11" s="187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115</v>
      </c>
      <c r="J11" s="21" t="s">
        <v>134</v>
      </c>
      <c r="K11" s="177"/>
    </row>
    <row r="12" spans="1:11" s="72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71717</v>
      </c>
      <c r="J12" s="53">
        <v>73327</v>
      </c>
      <c r="K12" s="54">
        <f t="shared" ref="K12:K45" si="0">J12-I12</f>
        <v>1610</v>
      </c>
    </row>
    <row r="13" spans="1:11" s="72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 t="s">
        <v>117</v>
      </c>
      <c r="J13" s="53">
        <v>74424</v>
      </c>
      <c r="K13" s="54">
        <f t="shared" si="0"/>
        <v>1233</v>
      </c>
    </row>
    <row r="14" spans="1:11" s="72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9"/>
      <c r="H14" s="27"/>
      <c r="I14" s="53" t="s">
        <v>118</v>
      </c>
      <c r="J14" s="53">
        <v>79654</v>
      </c>
      <c r="K14" s="54">
        <f t="shared" si="0"/>
        <v>1211</v>
      </c>
    </row>
    <row r="15" spans="1:11" s="72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89758</v>
      </c>
      <c r="J15" s="53">
        <v>91318</v>
      </c>
      <c r="K15" s="54">
        <f t="shared" si="0"/>
        <v>1560</v>
      </c>
    </row>
    <row r="16" spans="1:11" s="72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>
        <v>86878</v>
      </c>
      <c r="J16" s="53">
        <v>88177</v>
      </c>
      <c r="K16" s="54">
        <f t="shared" si="0"/>
        <v>1299</v>
      </c>
    </row>
    <row r="17" spans="1:11" s="72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77345</v>
      </c>
      <c r="J17" s="53">
        <v>79242</v>
      </c>
      <c r="K17" s="54">
        <f t="shared" si="0"/>
        <v>1897</v>
      </c>
    </row>
    <row r="18" spans="1:11" s="72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>
        <v>83164</v>
      </c>
      <c r="J18" s="53">
        <v>84364</v>
      </c>
      <c r="K18" s="54">
        <f t="shared" si="0"/>
        <v>1200</v>
      </c>
    </row>
    <row r="19" spans="1:11" s="72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>
        <v>78148</v>
      </c>
      <c r="J19" s="53">
        <v>80444</v>
      </c>
      <c r="K19" s="54">
        <f t="shared" si="0"/>
        <v>2296</v>
      </c>
    </row>
    <row r="20" spans="1:11" s="72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>
        <v>90387</v>
      </c>
      <c r="J20" s="53">
        <v>91725</v>
      </c>
      <c r="K20" s="54">
        <f t="shared" si="0"/>
        <v>1338</v>
      </c>
    </row>
    <row r="21" spans="1:11" s="72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>
        <v>93959</v>
      </c>
      <c r="J21" s="53">
        <v>95236</v>
      </c>
      <c r="K21" s="54">
        <f t="shared" si="0"/>
        <v>1277</v>
      </c>
    </row>
    <row r="22" spans="1:11" s="72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81467</v>
      </c>
      <c r="J22" s="53">
        <v>83332</v>
      </c>
      <c r="K22" s="54">
        <f t="shared" si="0"/>
        <v>1865</v>
      </c>
    </row>
    <row r="23" spans="1:11" s="72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32529</v>
      </c>
      <c r="J23" s="53">
        <v>33186</v>
      </c>
      <c r="K23" s="54">
        <f t="shared" si="0"/>
        <v>657</v>
      </c>
    </row>
    <row r="24" spans="1:11" s="72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>
        <v>80282</v>
      </c>
      <c r="J24" s="53">
        <v>81605</v>
      </c>
      <c r="K24" s="54">
        <f t="shared" si="0"/>
        <v>1323</v>
      </c>
    </row>
    <row r="25" spans="1:11" s="72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>
        <v>81492</v>
      </c>
      <c r="J25" s="53">
        <v>82652</v>
      </c>
      <c r="K25" s="54">
        <f t="shared" si="0"/>
        <v>1160</v>
      </c>
    </row>
    <row r="26" spans="1:11" s="72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>
        <v>62262</v>
      </c>
      <c r="J26" s="53">
        <v>63247</v>
      </c>
      <c r="K26" s="54">
        <f t="shared" si="0"/>
        <v>985</v>
      </c>
    </row>
    <row r="27" spans="1:11" s="72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58441</v>
      </c>
      <c r="J27" s="53">
        <v>59390</v>
      </c>
      <c r="K27" s="54">
        <f t="shared" si="0"/>
        <v>949</v>
      </c>
    </row>
    <row r="28" spans="1:11" s="72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>
        <v>91771</v>
      </c>
      <c r="J28" s="53">
        <v>93219</v>
      </c>
      <c r="K28" s="54">
        <f t="shared" si="0"/>
        <v>1448</v>
      </c>
    </row>
    <row r="29" spans="1:11" s="72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>
        <v>29101</v>
      </c>
      <c r="J29" s="53">
        <v>29578</v>
      </c>
      <c r="K29" s="54">
        <f t="shared" si="0"/>
        <v>477</v>
      </c>
    </row>
    <row r="30" spans="1:11" s="72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>
        <v>27195</v>
      </c>
      <c r="J30" s="53">
        <v>27577</v>
      </c>
      <c r="K30" s="54">
        <f t="shared" si="0"/>
        <v>382</v>
      </c>
    </row>
    <row r="31" spans="1:11" s="72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>
        <v>24189</v>
      </c>
      <c r="J31" s="53">
        <v>24610</v>
      </c>
      <c r="K31" s="54">
        <f t="shared" si="0"/>
        <v>421</v>
      </c>
    </row>
    <row r="32" spans="1:11" s="72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>
        <v>54062</v>
      </c>
      <c r="J32" s="53">
        <v>55257</v>
      </c>
      <c r="K32" s="54">
        <f t="shared" si="0"/>
        <v>1195</v>
      </c>
    </row>
    <row r="33" spans="1:15" s="72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>
        <v>36267</v>
      </c>
      <c r="J33" s="53">
        <v>37133</v>
      </c>
      <c r="K33" s="54">
        <f t="shared" si="0"/>
        <v>866</v>
      </c>
    </row>
    <row r="34" spans="1:15" s="72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>
        <v>85165</v>
      </c>
      <c r="J34" s="53">
        <v>86544</v>
      </c>
      <c r="K34" s="54">
        <f t="shared" si="0"/>
        <v>1379</v>
      </c>
    </row>
    <row r="35" spans="1:15" s="72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24</v>
      </c>
      <c r="J35" s="53">
        <v>75</v>
      </c>
      <c r="K35" s="54">
        <f t="shared" si="0"/>
        <v>51</v>
      </c>
    </row>
    <row r="36" spans="1:15" s="72" customFormat="1" ht="25.5" customHeight="1">
      <c r="A36" s="178">
        <v>25</v>
      </c>
      <c r="B36" s="56" t="s">
        <v>123</v>
      </c>
      <c r="C36" s="36"/>
      <c r="D36" s="60"/>
      <c r="E36" s="36"/>
      <c r="F36" s="60"/>
      <c r="G36" s="61"/>
      <c r="H36" s="36"/>
      <c r="I36" s="53">
        <v>9</v>
      </c>
      <c r="J36" s="53">
        <v>9</v>
      </c>
      <c r="K36" s="54">
        <f t="shared" si="0"/>
        <v>0</v>
      </c>
    </row>
    <row r="37" spans="1:15" s="72" customFormat="1" ht="25.5" customHeight="1">
      <c r="A37" s="178"/>
      <c r="B37" s="56" t="s">
        <v>38</v>
      </c>
      <c r="C37" s="36"/>
      <c r="D37" s="60"/>
      <c r="E37" s="36"/>
      <c r="F37" s="60"/>
      <c r="G37" s="61"/>
      <c r="H37" s="36"/>
      <c r="I37" s="53">
        <v>181</v>
      </c>
      <c r="J37" s="53">
        <v>186</v>
      </c>
      <c r="K37" s="54">
        <f t="shared" si="0"/>
        <v>5</v>
      </c>
    </row>
    <row r="38" spans="1:15" s="72" customFormat="1" ht="25.5" customHeight="1" thickBot="1">
      <c r="A38" s="178"/>
      <c r="B38" s="56" t="s">
        <v>39</v>
      </c>
      <c r="C38" s="36"/>
      <c r="D38" s="60"/>
      <c r="E38" s="36"/>
      <c r="F38" s="60"/>
      <c r="G38" s="61"/>
      <c r="H38" s="36"/>
      <c r="I38" s="53">
        <v>64</v>
      </c>
      <c r="J38" s="53">
        <v>66</v>
      </c>
      <c r="K38" s="54">
        <f t="shared" si="0"/>
        <v>2</v>
      </c>
    </row>
    <row r="39" spans="1:15" s="72" customFormat="1" ht="15" customHeight="1" thickBot="1">
      <c r="A39" s="178"/>
      <c r="B39" s="184" t="s">
        <v>40</v>
      </c>
      <c r="C39" s="179">
        <v>218</v>
      </c>
      <c r="D39" s="180">
        <v>228</v>
      </c>
      <c r="E39" s="180">
        <f>C39</f>
        <v>218</v>
      </c>
      <c r="F39" s="180">
        <f>E39</f>
        <v>218</v>
      </c>
      <c r="G39" s="183"/>
      <c r="H39" s="179"/>
      <c r="I39" s="53">
        <v>78256</v>
      </c>
      <c r="J39" s="53">
        <v>79443</v>
      </c>
      <c r="K39" s="54">
        <f t="shared" si="0"/>
        <v>1187</v>
      </c>
      <c r="M39" s="80">
        <v>78256</v>
      </c>
      <c r="N39" s="80">
        <v>79443</v>
      </c>
      <c r="O39" s="81">
        <f>N39-M39</f>
        <v>1187</v>
      </c>
    </row>
    <row r="40" spans="1:15" s="72" customFormat="1" ht="15" customHeight="1" thickBot="1">
      <c r="A40" s="178"/>
      <c r="B40" s="185"/>
      <c r="C40" s="179"/>
      <c r="D40" s="180"/>
      <c r="E40" s="180"/>
      <c r="F40" s="180"/>
      <c r="G40" s="183"/>
      <c r="H40" s="179"/>
      <c r="I40" s="53">
        <v>53952</v>
      </c>
      <c r="J40" s="53">
        <v>54789</v>
      </c>
      <c r="K40" s="54">
        <f t="shared" si="0"/>
        <v>837</v>
      </c>
      <c r="M40" s="80">
        <v>53952</v>
      </c>
      <c r="N40" s="80">
        <v>54789</v>
      </c>
      <c r="O40" s="82">
        <f>N40-M40</f>
        <v>837</v>
      </c>
    </row>
    <row r="41" spans="1:15" s="72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>
        <v>71169</v>
      </c>
      <c r="J41" s="53">
        <v>72371</v>
      </c>
      <c r="K41" s="54">
        <f t="shared" si="0"/>
        <v>1202</v>
      </c>
    </row>
    <row r="42" spans="1:15" s="72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>
        <v>82623</v>
      </c>
      <c r="J42" s="53">
        <v>83782</v>
      </c>
      <c r="K42" s="54">
        <f t="shared" si="0"/>
        <v>1159</v>
      </c>
    </row>
    <row r="43" spans="1:15" s="72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>
        <v>52976</v>
      </c>
      <c r="J43" s="53">
        <v>53789</v>
      </c>
      <c r="K43" s="54">
        <f t="shared" si="0"/>
        <v>813</v>
      </c>
    </row>
    <row r="44" spans="1:15" s="72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>
        <v>39592</v>
      </c>
      <c r="J44" s="53">
        <v>40670</v>
      </c>
      <c r="K44" s="54">
        <f t="shared" si="0"/>
        <v>1078</v>
      </c>
    </row>
    <row r="45" spans="1:15" s="72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53">
        <v>40886</v>
      </c>
      <c r="J45" s="53">
        <v>41829</v>
      </c>
      <c r="K45" s="54">
        <f t="shared" si="0"/>
        <v>943</v>
      </c>
    </row>
    <row r="46" spans="1:15" s="72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70"/>
    </row>
    <row r="47" spans="1:15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5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</row>
    <row r="49" spans="1:8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</row>
    <row r="50" spans="1:8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</row>
    <row r="51" spans="1:8" ht="15" customHeight="1">
      <c r="A51" s="14"/>
      <c r="B51" s="71">
        <v>43175</v>
      </c>
      <c r="C51" s="14"/>
      <c r="D51" s="14"/>
      <c r="E51" s="14"/>
      <c r="F51" s="19"/>
      <c r="G51" s="14"/>
      <c r="H51" s="14"/>
    </row>
    <row r="52" spans="1:8" ht="15" customHeight="1"/>
    <row r="53" spans="1:8" ht="15" customHeight="1"/>
    <row r="54" spans="1:8" ht="15" customHeight="1"/>
  </sheetData>
  <mergeCells count="15">
    <mergeCell ref="K10:K11"/>
    <mergeCell ref="I10:J10"/>
    <mergeCell ref="B10:B11"/>
    <mergeCell ref="C10:C11"/>
    <mergeCell ref="D10:D11"/>
    <mergeCell ref="E10:H10"/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opLeftCell="A13" zoomScaleNormal="100" workbookViewId="0">
      <selection activeCell="M36" sqref="M36"/>
    </sheetView>
  </sheetViews>
  <sheetFormatPr defaultRowHeight="12.75"/>
  <cols>
    <col min="1" max="1" width="3.85546875" style="17" customWidth="1"/>
    <col min="2" max="2" width="29.42578125" style="17" customWidth="1"/>
    <col min="3" max="3" width="5.140625" style="17" customWidth="1"/>
    <col min="4" max="5" width="7.140625" style="17" customWidth="1"/>
    <col min="6" max="6" width="7.7109375" style="17" customWidth="1"/>
    <col min="7" max="7" width="6.42578125" style="17" customWidth="1"/>
    <col min="8" max="8" width="6.5703125" style="17" customWidth="1"/>
    <col min="9" max="10" width="7.5703125" style="17" customWidth="1"/>
    <col min="11" max="11" width="7.7109375" style="17" customWidth="1"/>
    <col min="12" max="16384" width="9.140625" style="17"/>
  </cols>
  <sheetData>
    <row r="1" spans="1:14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4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4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4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1"/>
      <c r="B5" s="1"/>
      <c r="C5" s="51" t="s">
        <v>161</v>
      </c>
      <c r="D5" s="1"/>
      <c r="E5" s="1"/>
      <c r="F5" s="1"/>
      <c r="G5" s="1"/>
      <c r="H5" s="1"/>
      <c r="I5" s="2"/>
      <c r="J5" s="2"/>
      <c r="K5" s="2"/>
    </row>
    <row r="6" spans="1:1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4" ht="15" customHeight="1">
      <c r="A8" s="1" t="s">
        <v>113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4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4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4" ht="58.5" customHeight="1">
      <c r="A11" s="177"/>
      <c r="B11" s="177"/>
      <c r="C11" s="186"/>
      <c r="D11" s="187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134</v>
      </c>
      <c r="J11" s="21" t="s">
        <v>134</v>
      </c>
      <c r="K11" s="177"/>
    </row>
    <row r="12" spans="1:14" s="72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73327</v>
      </c>
      <c r="J12" s="53">
        <v>75102</v>
      </c>
      <c r="K12" s="54">
        <f t="shared" ref="K12:K45" si="0">J12-I12</f>
        <v>1775</v>
      </c>
    </row>
    <row r="13" spans="1:14" s="72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>
        <v>74424</v>
      </c>
      <c r="J13" s="53">
        <v>75742</v>
      </c>
      <c r="K13" s="74">
        <f t="shared" si="0"/>
        <v>1318</v>
      </c>
    </row>
    <row r="14" spans="1:14" s="72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8"/>
      <c r="H14" s="27"/>
      <c r="I14" s="53">
        <v>79654</v>
      </c>
      <c r="J14" s="75" t="s">
        <v>136</v>
      </c>
      <c r="K14" s="74">
        <f t="shared" si="0"/>
        <v>1298</v>
      </c>
    </row>
    <row r="15" spans="1:14" s="72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91318</v>
      </c>
      <c r="J15" s="76">
        <v>93069</v>
      </c>
      <c r="K15" s="74" t="s">
        <v>135</v>
      </c>
      <c r="N15" s="73"/>
    </row>
    <row r="16" spans="1:14" s="72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>
        <v>88177</v>
      </c>
      <c r="J16" s="75" t="s">
        <v>137</v>
      </c>
      <c r="K16" s="74">
        <f t="shared" si="0"/>
        <v>1448</v>
      </c>
    </row>
    <row r="17" spans="1:11" s="72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79242</v>
      </c>
      <c r="J17" s="75" t="s">
        <v>138</v>
      </c>
      <c r="K17" s="74">
        <f t="shared" si="0"/>
        <v>2254</v>
      </c>
    </row>
    <row r="18" spans="1:11" s="72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>
        <v>84364</v>
      </c>
      <c r="J18" s="75" t="s">
        <v>139</v>
      </c>
      <c r="K18" s="74">
        <f t="shared" si="0"/>
        <v>1406</v>
      </c>
    </row>
    <row r="19" spans="1:11" s="72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>
        <v>80444</v>
      </c>
      <c r="J19" s="75" t="s">
        <v>140</v>
      </c>
      <c r="K19" s="74">
        <f t="shared" si="0"/>
        <v>1484</v>
      </c>
    </row>
    <row r="20" spans="1:11" s="72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>
        <v>91725</v>
      </c>
      <c r="J20" s="75" t="s">
        <v>141</v>
      </c>
      <c r="K20" s="74">
        <f t="shared" si="0"/>
        <v>1548</v>
      </c>
    </row>
    <row r="21" spans="1:11" s="72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>
        <v>95236</v>
      </c>
      <c r="J21" s="75" t="s">
        <v>142</v>
      </c>
      <c r="K21" s="74">
        <f t="shared" si="0"/>
        <v>1580</v>
      </c>
    </row>
    <row r="22" spans="1:11" s="72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83332</v>
      </c>
      <c r="J22" s="24">
        <v>85360</v>
      </c>
      <c r="K22" s="74">
        <f t="shared" si="0"/>
        <v>2028</v>
      </c>
    </row>
    <row r="23" spans="1:11" s="72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33186</v>
      </c>
      <c r="J23" s="24">
        <v>33920</v>
      </c>
      <c r="K23" s="74">
        <f t="shared" si="0"/>
        <v>734</v>
      </c>
    </row>
    <row r="24" spans="1:11" s="72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>
        <v>81605</v>
      </c>
      <c r="J24" s="77" t="s">
        <v>143</v>
      </c>
      <c r="K24" s="74">
        <f t="shared" si="0"/>
        <v>1411</v>
      </c>
    </row>
    <row r="25" spans="1:11" s="72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>
        <v>82652</v>
      </c>
      <c r="J25" s="77" t="s">
        <v>144</v>
      </c>
      <c r="K25" s="74">
        <f t="shared" si="0"/>
        <v>1277</v>
      </c>
    </row>
    <row r="26" spans="1:11" s="72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>
        <v>63247</v>
      </c>
      <c r="J26" s="75" t="s">
        <v>145</v>
      </c>
      <c r="K26" s="74">
        <f t="shared" si="0"/>
        <v>984</v>
      </c>
    </row>
    <row r="27" spans="1:11" s="72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59390</v>
      </c>
      <c r="J27" s="78">
        <v>60379</v>
      </c>
      <c r="K27" s="74">
        <f t="shared" si="0"/>
        <v>989</v>
      </c>
    </row>
    <row r="28" spans="1:11" s="72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>
        <v>93219</v>
      </c>
      <c r="J28" s="77" t="s">
        <v>146</v>
      </c>
      <c r="K28" s="74">
        <f t="shared" si="0"/>
        <v>1592</v>
      </c>
    </row>
    <row r="29" spans="1:11" s="72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>
        <v>29578</v>
      </c>
      <c r="J29" s="77" t="s">
        <v>147</v>
      </c>
      <c r="K29" s="74">
        <f t="shared" si="0"/>
        <v>520</v>
      </c>
    </row>
    <row r="30" spans="1:11" s="72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>
        <v>27577</v>
      </c>
      <c r="J30" s="34" t="s">
        <v>148</v>
      </c>
      <c r="K30" s="74">
        <f t="shared" si="0"/>
        <v>422</v>
      </c>
    </row>
    <row r="31" spans="1:11" s="72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>
        <v>24610</v>
      </c>
      <c r="J31" s="77" t="s">
        <v>149</v>
      </c>
      <c r="K31" s="74">
        <f t="shared" si="0"/>
        <v>458</v>
      </c>
    </row>
    <row r="32" spans="1:11" s="72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>
        <v>55257</v>
      </c>
      <c r="J32" s="34" t="s">
        <v>150</v>
      </c>
      <c r="K32" s="74">
        <f t="shared" si="0"/>
        <v>1324</v>
      </c>
    </row>
    <row r="33" spans="1:14" s="72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>
        <v>37133</v>
      </c>
      <c r="J33" s="34" t="s">
        <v>151</v>
      </c>
      <c r="K33" s="74">
        <f t="shared" si="0"/>
        <v>927</v>
      </c>
    </row>
    <row r="34" spans="1:14" s="72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>
        <v>86544</v>
      </c>
      <c r="J34" s="77" t="s">
        <v>152</v>
      </c>
      <c r="K34" s="74">
        <f t="shared" si="0"/>
        <v>1483</v>
      </c>
    </row>
    <row r="35" spans="1:14" s="72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75</v>
      </c>
      <c r="J35" s="77" t="s">
        <v>160</v>
      </c>
      <c r="K35" s="74">
        <f t="shared" si="0"/>
        <v>89</v>
      </c>
    </row>
    <row r="36" spans="1:14" s="72" customFormat="1" ht="25.5" customHeight="1">
      <c r="A36" s="178">
        <v>25</v>
      </c>
      <c r="B36" s="56" t="s">
        <v>123</v>
      </c>
      <c r="C36" s="36"/>
      <c r="D36" s="60"/>
      <c r="E36" s="36"/>
      <c r="F36" s="60"/>
      <c r="G36" s="61"/>
      <c r="H36" s="36"/>
      <c r="I36" s="53">
        <v>9</v>
      </c>
      <c r="J36" s="77" t="s">
        <v>153</v>
      </c>
      <c r="K36" s="74">
        <f t="shared" si="0"/>
        <v>1</v>
      </c>
    </row>
    <row r="37" spans="1:14" s="72" customFormat="1" ht="25.5" customHeight="1">
      <c r="A37" s="178"/>
      <c r="B37" s="56" t="s">
        <v>38</v>
      </c>
      <c r="C37" s="36"/>
      <c r="D37" s="60"/>
      <c r="E37" s="36"/>
      <c r="F37" s="60"/>
      <c r="G37" s="61"/>
      <c r="H37" s="36"/>
      <c r="I37" s="53">
        <v>186</v>
      </c>
      <c r="J37" s="77" t="s">
        <v>154</v>
      </c>
      <c r="K37" s="74">
        <f t="shared" si="0"/>
        <v>8</v>
      </c>
    </row>
    <row r="38" spans="1:14" s="72" customFormat="1" ht="25.5" customHeight="1">
      <c r="A38" s="178"/>
      <c r="B38" s="56" t="s">
        <v>39</v>
      </c>
      <c r="C38" s="36"/>
      <c r="D38" s="60"/>
      <c r="E38" s="36"/>
      <c r="F38" s="60"/>
      <c r="G38" s="61"/>
      <c r="H38" s="36"/>
      <c r="I38" s="53">
        <v>66</v>
      </c>
      <c r="J38" s="34" t="s">
        <v>155</v>
      </c>
      <c r="K38" s="74">
        <f t="shared" si="0"/>
        <v>3</v>
      </c>
    </row>
    <row r="39" spans="1:14" s="72" customFormat="1" ht="15" customHeight="1">
      <c r="A39" s="178"/>
      <c r="B39" s="190" t="s">
        <v>40</v>
      </c>
      <c r="C39" s="189">
        <v>218</v>
      </c>
      <c r="D39" s="192">
        <v>228</v>
      </c>
      <c r="E39" s="192">
        <f>C39</f>
        <v>218</v>
      </c>
      <c r="F39" s="192">
        <f>E39</f>
        <v>218</v>
      </c>
      <c r="G39" s="188"/>
      <c r="H39" s="189"/>
      <c r="I39" s="83">
        <v>79443</v>
      </c>
      <c r="J39" s="83">
        <v>79443</v>
      </c>
      <c r="K39" s="84">
        <f t="shared" si="0"/>
        <v>0</v>
      </c>
    </row>
    <row r="40" spans="1:14" s="72" customFormat="1" ht="15" customHeight="1">
      <c r="A40" s="178"/>
      <c r="B40" s="191"/>
      <c r="C40" s="189"/>
      <c r="D40" s="192"/>
      <c r="E40" s="192"/>
      <c r="F40" s="192"/>
      <c r="G40" s="188"/>
      <c r="H40" s="189"/>
      <c r="I40" s="83">
        <v>54789</v>
      </c>
      <c r="J40" s="83">
        <v>54789</v>
      </c>
      <c r="K40" s="84">
        <f t="shared" si="0"/>
        <v>0</v>
      </c>
    </row>
    <row r="41" spans="1:14" s="72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>
        <v>72371</v>
      </c>
      <c r="J41" s="34" t="s">
        <v>156</v>
      </c>
      <c r="K41" s="74" t="e">
        <f t="shared" si="0"/>
        <v>#VALUE!</v>
      </c>
    </row>
    <row r="42" spans="1:14" s="72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>
        <v>83782</v>
      </c>
      <c r="J42" s="34" t="s">
        <v>159</v>
      </c>
      <c r="K42" s="74">
        <f t="shared" si="0"/>
        <v>-40937</v>
      </c>
    </row>
    <row r="43" spans="1:14" s="72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>
        <v>53789</v>
      </c>
      <c r="J43" s="77" t="s">
        <v>157</v>
      </c>
      <c r="K43" s="74">
        <f t="shared" si="0"/>
        <v>932</v>
      </c>
    </row>
    <row r="44" spans="1:14" s="72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>
        <v>40670</v>
      </c>
      <c r="J44" s="77" t="s">
        <v>158</v>
      </c>
      <c r="K44" s="74">
        <f t="shared" si="0"/>
        <v>807</v>
      </c>
      <c r="N44" s="79"/>
    </row>
    <row r="45" spans="1:14" s="72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53">
        <v>41829</v>
      </c>
      <c r="J45" s="77" t="s">
        <v>159</v>
      </c>
      <c r="K45" s="74">
        <f t="shared" si="0"/>
        <v>1016</v>
      </c>
      <c r="N45" s="79"/>
    </row>
    <row r="46" spans="1:14" s="72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12"/>
    </row>
    <row r="47" spans="1:14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4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</row>
    <row r="49" spans="1:8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</row>
    <row r="50" spans="1:8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</row>
    <row r="51" spans="1:8" ht="15" customHeight="1">
      <c r="A51" s="14"/>
      <c r="B51" s="71">
        <v>43206</v>
      </c>
      <c r="C51" s="14"/>
      <c r="D51" s="14"/>
      <c r="E51" s="14"/>
      <c r="F51" s="19"/>
      <c r="G51" s="14"/>
      <c r="H51" s="14"/>
    </row>
    <row r="52" spans="1:8" ht="15" customHeight="1"/>
    <row r="53" spans="1:8" ht="15" customHeight="1"/>
    <row r="54" spans="1:8" ht="15" customHeight="1"/>
  </sheetData>
  <mergeCells count="15">
    <mergeCell ref="K10:K11"/>
    <mergeCell ref="I10:J10"/>
    <mergeCell ref="B10:B11"/>
    <mergeCell ref="C10:C11"/>
    <mergeCell ref="D10:D11"/>
    <mergeCell ref="E10:H10"/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zoomScaleNormal="100" workbookViewId="0">
      <selection activeCell="I19" sqref="I19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4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4" ht="15" customHeight="1">
      <c r="A2" s="85"/>
      <c r="B2" s="85"/>
      <c r="C2" s="85"/>
      <c r="D2" s="85"/>
      <c r="E2" s="85"/>
      <c r="F2" s="85"/>
      <c r="G2" s="87" t="s">
        <v>108</v>
      </c>
      <c r="I2" s="2"/>
      <c r="J2" s="2"/>
      <c r="K2" s="2"/>
    </row>
    <row r="3" spans="1:14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4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85"/>
      <c r="B5" s="85"/>
      <c r="C5" s="88" t="s">
        <v>162</v>
      </c>
      <c r="D5" s="85"/>
      <c r="E5" s="85"/>
      <c r="F5" s="85"/>
      <c r="G5" s="85"/>
      <c r="H5" s="85"/>
      <c r="I5" s="2"/>
      <c r="J5" s="2"/>
      <c r="K5" s="2"/>
    </row>
    <row r="6" spans="1:1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4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4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4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4" ht="58.5" customHeight="1">
      <c r="A11" s="177"/>
      <c r="B11" s="177"/>
      <c r="C11" s="186"/>
      <c r="D11" s="187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163</v>
      </c>
      <c r="J11" s="21" t="s">
        <v>164</v>
      </c>
      <c r="K11" s="177"/>
    </row>
    <row r="12" spans="1:14" s="93" customFormat="1" ht="15" customHeight="1">
      <c r="A12" s="89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90"/>
      <c r="I12" s="91">
        <v>75102</v>
      </c>
      <c r="J12" s="91">
        <v>76967</v>
      </c>
      <c r="K12" s="92">
        <f>J12-I12</f>
        <v>1865</v>
      </c>
    </row>
    <row r="13" spans="1:14" s="93" customFormat="1" ht="15" customHeight="1">
      <c r="A13" s="20">
        <f t="shared" ref="A13:A35" si="0">A12+1</f>
        <v>2</v>
      </c>
      <c r="B13" s="94" t="s">
        <v>17</v>
      </c>
      <c r="C13" s="27">
        <v>119</v>
      </c>
      <c r="D13" s="57">
        <v>141</v>
      </c>
      <c r="E13" s="27">
        <f t="shared" ref="E13:F16" si="1">C13</f>
        <v>119</v>
      </c>
      <c r="F13" s="57">
        <f t="shared" si="1"/>
        <v>141</v>
      </c>
      <c r="G13" s="58"/>
      <c r="H13" s="27"/>
      <c r="I13" s="91">
        <v>75742</v>
      </c>
      <c r="J13" s="91">
        <v>77062</v>
      </c>
      <c r="K13" s="95">
        <f>J13-I13</f>
        <v>1320</v>
      </c>
    </row>
    <row r="14" spans="1:14" s="93" customFormat="1" ht="15" customHeight="1">
      <c r="A14" s="89">
        <f t="shared" si="0"/>
        <v>3</v>
      </c>
      <c r="B14" s="94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8"/>
      <c r="H14" s="27"/>
      <c r="I14" s="96" t="s">
        <v>136</v>
      </c>
      <c r="J14" s="96" t="s">
        <v>165</v>
      </c>
      <c r="K14" s="95">
        <f>J14-I14</f>
        <v>1344</v>
      </c>
    </row>
    <row r="15" spans="1:14" s="93" customFormat="1" ht="15" customHeight="1">
      <c r="A15" s="89">
        <f t="shared" si="0"/>
        <v>4</v>
      </c>
      <c r="B15" s="94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97">
        <v>93069</v>
      </c>
      <c r="J15" s="97">
        <v>94784</v>
      </c>
      <c r="K15" s="95">
        <f>J15-I15</f>
        <v>1715</v>
      </c>
      <c r="N15" s="98"/>
    </row>
    <row r="16" spans="1:14" s="93" customFormat="1" ht="15" customHeight="1">
      <c r="A16" s="89">
        <f t="shared" si="0"/>
        <v>5</v>
      </c>
      <c r="B16" s="94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96" t="s">
        <v>137</v>
      </c>
      <c r="J16" s="96" t="s">
        <v>166</v>
      </c>
      <c r="K16" s="95">
        <f t="shared" ref="K16:K45" si="2">J16-I16</f>
        <v>1527</v>
      </c>
    </row>
    <row r="17" spans="1:11" s="93" customFormat="1" ht="15" customHeight="1">
      <c r="A17" s="89">
        <f t="shared" si="0"/>
        <v>6</v>
      </c>
      <c r="B17" s="94" t="s">
        <v>119</v>
      </c>
      <c r="C17" s="27">
        <v>205</v>
      </c>
      <c r="D17" s="57"/>
      <c r="E17" s="27">
        <f>C17</f>
        <v>205</v>
      </c>
      <c r="F17" s="57"/>
      <c r="G17" s="58"/>
      <c r="H17" s="27"/>
      <c r="I17" s="96" t="s">
        <v>138</v>
      </c>
      <c r="J17" s="96" t="s">
        <v>167</v>
      </c>
      <c r="K17" s="95">
        <f t="shared" si="2"/>
        <v>2309</v>
      </c>
    </row>
    <row r="18" spans="1:11" s="93" customFormat="1" ht="15" customHeight="1">
      <c r="A18" s="89">
        <f t="shared" si="0"/>
        <v>7</v>
      </c>
      <c r="B18" s="94" t="s">
        <v>21</v>
      </c>
      <c r="C18" s="27">
        <v>119</v>
      </c>
      <c r="D18" s="57">
        <v>142</v>
      </c>
      <c r="E18" s="27">
        <f>C18</f>
        <v>119</v>
      </c>
      <c r="F18" s="57">
        <f>D18</f>
        <v>142</v>
      </c>
      <c r="G18" s="58"/>
      <c r="H18" s="27"/>
      <c r="I18" s="96" t="s">
        <v>139</v>
      </c>
      <c r="J18" s="96" t="s">
        <v>168</v>
      </c>
      <c r="K18" s="95">
        <f t="shared" si="2"/>
        <v>1519</v>
      </c>
    </row>
    <row r="19" spans="1:11" s="93" customFormat="1" ht="15" customHeight="1">
      <c r="A19" s="89">
        <f t="shared" si="0"/>
        <v>8</v>
      </c>
      <c r="B19" s="94" t="s">
        <v>22</v>
      </c>
      <c r="C19" s="27">
        <v>139</v>
      </c>
      <c r="D19" s="57">
        <v>118</v>
      </c>
      <c r="E19" s="27">
        <f>C19</f>
        <v>139</v>
      </c>
      <c r="F19" s="57">
        <f>D19</f>
        <v>118</v>
      </c>
      <c r="G19" s="58"/>
      <c r="H19" s="27"/>
      <c r="I19" s="96" t="s">
        <v>140</v>
      </c>
      <c r="J19" s="96" t="s">
        <v>169</v>
      </c>
      <c r="K19" s="95">
        <f t="shared" si="2"/>
        <v>1554</v>
      </c>
    </row>
    <row r="20" spans="1:11" s="93" customFormat="1" ht="15" customHeight="1">
      <c r="A20" s="89">
        <f t="shared" si="0"/>
        <v>9</v>
      </c>
      <c r="B20" s="94" t="s">
        <v>23</v>
      </c>
      <c r="C20" s="27">
        <v>178</v>
      </c>
      <c r="D20" s="57">
        <v>130</v>
      </c>
      <c r="E20" s="27">
        <f>C20</f>
        <v>178</v>
      </c>
      <c r="F20" s="57">
        <f>D20</f>
        <v>130</v>
      </c>
      <c r="G20" s="58"/>
      <c r="H20" s="27"/>
      <c r="I20" s="96" t="s">
        <v>141</v>
      </c>
      <c r="J20" s="96" t="s">
        <v>170</v>
      </c>
      <c r="K20" s="95">
        <f t="shared" si="2"/>
        <v>-8375</v>
      </c>
    </row>
    <row r="21" spans="1:11" s="93" customFormat="1" ht="15" customHeight="1">
      <c r="A21" s="89">
        <f t="shared" si="0"/>
        <v>10</v>
      </c>
      <c r="B21" s="94" t="s">
        <v>24</v>
      </c>
      <c r="C21" s="27">
        <v>178</v>
      </c>
      <c r="D21" s="57">
        <v>107</v>
      </c>
      <c r="E21" s="27">
        <f>C21</f>
        <v>178</v>
      </c>
      <c r="F21" s="57">
        <f>D21</f>
        <v>107</v>
      </c>
      <c r="G21" s="58"/>
      <c r="H21" s="27"/>
      <c r="I21" s="96" t="s">
        <v>142</v>
      </c>
      <c r="J21" s="96" t="s">
        <v>171</v>
      </c>
      <c r="K21" s="95">
        <f t="shared" si="2"/>
        <v>1623</v>
      </c>
    </row>
    <row r="22" spans="1:11" s="93" customFormat="1" ht="15" customHeight="1">
      <c r="A22" s="89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90"/>
      <c r="I22" s="99">
        <v>85360</v>
      </c>
      <c r="J22" s="99">
        <v>87538</v>
      </c>
      <c r="K22" s="95">
        <f t="shared" si="2"/>
        <v>2178</v>
      </c>
    </row>
    <row r="23" spans="1:11" s="93" customFormat="1" ht="15" customHeight="1">
      <c r="A23" s="89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90"/>
      <c r="I23" s="99">
        <v>33920</v>
      </c>
      <c r="J23" s="99">
        <v>34684</v>
      </c>
      <c r="K23" s="95">
        <f t="shared" si="2"/>
        <v>764</v>
      </c>
    </row>
    <row r="24" spans="1:11" s="93" customFormat="1" ht="15" customHeight="1">
      <c r="A24" s="89">
        <f t="shared" si="0"/>
        <v>13</v>
      </c>
      <c r="B24" s="94" t="s">
        <v>26</v>
      </c>
      <c r="C24" s="27">
        <v>119</v>
      </c>
      <c r="D24" s="57">
        <v>155</v>
      </c>
      <c r="E24" s="27">
        <f t="shared" ref="E24:F31" si="3">C24</f>
        <v>119</v>
      </c>
      <c r="F24" s="57">
        <f t="shared" si="3"/>
        <v>155</v>
      </c>
      <c r="G24" s="58"/>
      <c r="H24" s="27"/>
      <c r="I24" s="100" t="s">
        <v>143</v>
      </c>
      <c r="J24" s="100" t="s">
        <v>172</v>
      </c>
      <c r="K24" s="95">
        <f t="shared" si="2"/>
        <v>1520</v>
      </c>
    </row>
    <row r="25" spans="1:11" s="93" customFormat="1" ht="15" customHeight="1">
      <c r="A25" s="89">
        <f t="shared" si="0"/>
        <v>14</v>
      </c>
      <c r="B25" s="94" t="s">
        <v>27</v>
      </c>
      <c r="C25" s="27">
        <v>119</v>
      </c>
      <c r="D25" s="57">
        <v>138</v>
      </c>
      <c r="E25" s="27">
        <f t="shared" si="3"/>
        <v>119</v>
      </c>
      <c r="F25" s="57">
        <f t="shared" si="3"/>
        <v>138</v>
      </c>
      <c r="G25" s="58"/>
      <c r="H25" s="27"/>
      <c r="I25" s="100" t="s">
        <v>144</v>
      </c>
      <c r="J25" s="100" t="s">
        <v>173</v>
      </c>
      <c r="K25" s="95">
        <f t="shared" si="2"/>
        <v>1408</v>
      </c>
    </row>
    <row r="26" spans="1:11" s="93" customFormat="1" ht="15" customHeight="1">
      <c r="A26" s="89">
        <f t="shared" si="0"/>
        <v>15</v>
      </c>
      <c r="B26" s="94" t="s">
        <v>28</v>
      </c>
      <c r="C26" s="27">
        <v>119</v>
      </c>
      <c r="D26" s="57">
        <v>70</v>
      </c>
      <c r="E26" s="27">
        <f t="shared" si="3"/>
        <v>119</v>
      </c>
      <c r="F26" s="57">
        <f t="shared" si="3"/>
        <v>70</v>
      </c>
      <c r="G26" s="58"/>
      <c r="H26" s="27"/>
      <c r="I26" s="96" t="s">
        <v>145</v>
      </c>
      <c r="J26" s="96" t="s">
        <v>174</v>
      </c>
      <c r="K26" s="95">
        <f t="shared" si="2"/>
        <v>1105</v>
      </c>
    </row>
    <row r="27" spans="1:11" s="93" customFormat="1" ht="15" customHeight="1">
      <c r="A27" s="89">
        <f t="shared" si="0"/>
        <v>16</v>
      </c>
      <c r="B27" s="94" t="s">
        <v>29</v>
      </c>
      <c r="C27" s="27">
        <v>119</v>
      </c>
      <c r="D27" s="57">
        <v>82</v>
      </c>
      <c r="E27" s="27">
        <f t="shared" si="3"/>
        <v>119</v>
      </c>
      <c r="F27" s="57">
        <f t="shared" si="3"/>
        <v>82</v>
      </c>
      <c r="G27" s="58"/>
      <c r="H27" s="27"/>
      <c r="I27" s="101">
        <v>60379</v>
      </c>
      <c r="J27" s="101">
        <v>61443</v>
      </c>
      <c r="K27" s="95">
        <f t="shared" si="2"/>
        <v>1064</v>
      </c>
    </row>
    <row r="28" spans="1:11" s="93" customFormat="1" ht="15" customHeight="1">
      <c r="A28" s="89">
        <f t="shared" si="0"/>
        <v>17</v>
      </c>
      <c r="B28" s="94" t="s">
        <v>30</v>
      </c>
      <c r="C28" s="27">
        <v>178</v>
      </c>
      <c r="D28" s="57">
        <v>130</v>
      </c>
      <c r="E28" s="27">
        <f t="shared" si="3"/>
        <v>178</v>
      </c>
      <c r="F28" s="57">
        <f t="shared" si="3"/>
        <v>130</v>
      </c>
      <c r="G28" s="58"/>
      <c r="H28" s="27"/>
      <c r="I28" s="100" t="s">
        <v>146</v>
      </c>
      <c r="J28" s="100" t="s">
        <v>175</v>
      </c>
      <c r="K28" s="95">
        <f t="shared" si="2"/>
        <v>1562</v>
      </c>
    </row>
    <row r="29" spans="1:11" s="93" customFormat="1" ht="15" customHeight="1">
      <c r="A29" s="89">
        <f t="shared" si="0"/>
        <v>18</v>
      </c>
      <c r="B29" s="94" t="s">
        <v>31</v>
      </c>
      <c r="C29" s="27">
        <v>59</v>
      </c>
      <c r="D29" s="57">
        <v>39</v>
      </c>
      <c r="E29" s="27">
        <f t="shared" si="3"/>
        <v>59</v>
      </c>
      <c r="F29" s="57">
        <f t="shared" si="3"/>
        <v>39</v>
      </c>
      <c r="G29" s="58"/>
      <c r="H29" s="27"/>
      <c r="I29" s="100" t="s">
        <v>147</v>
      </c>
      <c r="J29" s="100" t="s">
        <v>176</v>
      </c>
      <c r="K29" s="95">
        <f t="shared" si="2"/>
        <v>506</v>
      </c>
    </row>
    <row r="30" spans="1:11" s="93" customFormat="1" ht="15" customHeight="1">
      <c r="A30" s="89">
        <f t="shared" si="0"/>
        <v>19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36"/>
      <c r="I30" s="102" t="s">
        <v>148</v>
      </c>
      <c r="J30" s="102" t="s">
        <v>177</v>
      </c>
      <c r="K30" s="95">
        <f t="shared" si="2"/>
        <v>439</v>
      </c>
    </row>
    <row r="31" spans="1:11" s="93" customFormat="1" ht="15" customHeight="1">
      <c r="A31" s="89">
        <f t="shared" si="0"/>
        <v>20</v>
      </c>
      <c r="B31" s="94" t="s">
        <v>33</v>
      </c>
      <c r="C31" s="27">
        <v>39</v>
      </c>
      <c r="D31" s="57">
        <v>55</v>
      </c>
      <c r="E31" s="27">
        <f t="shared" si="3"/>
        <v>39</v>
      </c>
      <c r="F31" s="57">
        <f t="shared" si="3"/>
        <v>55</v>
      </c>
      <c r="G31" s="58"/>
      <c r="H31" s="27"/>
      <c r="I31" s="100" t="s">
        <v>149</v>
      </c>
      <c r="J31" s="100" t="s">
        <v>178</v>
      </c>
      <c r="K31" s="95">
        <f t="shared" si="2"/>
        <v>443</v>
      </c>
    </row>
    <row r="32" spans="1:11" s="93" customFormat="1" ht="15" customHeight="1">
      <c r="A32" s="89">
        <f t="shared" si="0"/>
        <v>21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07"/>
      <c r="I32" s="102" t="s">
        <v>150</v>
      </c>
      <c r="J32" s="102" t="s">
        <v>179</v>
      </c>
      <c r="K32" s="95">
        <f t="shared" si="2"/>
        <v>1395</v>
      </c>
    </row>
    <row r="33" spans="1:14" s="93" customFormat="1" ht="15" customHeight="1">
      <c r="A33" s="89">
        <f t="shared" si="0"/>
        <v>22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07"/>
      <c r="I33" s="102" t="s">
        <v>151</v>
      </c>
      <c r="J33" s="102" t="s">
        <v>180</v>
      </c>
      <c r="K33" s="95">
        <f t="shared" si="2"/>
        <v>930</v>
      </c>
    </row>
    <row r="34" spans="1:14" s="93" customFormat="1" ht="15" customHeight="1">
      <c r="A34" s="89">
        <f t="shared" si="0"/>
        <v>23</v>
      </c>
      <c r="B34" s="94" t="s">
        <v>36</v>
      </c>
      <c r="C34" s="27">
        <v>119</v>
      </c>
      <c r="D34" s="57">
        <v>155</v>
      </c>
      <c r="E34" s="27">
        <f>C34</f>
        <v>119</v>
      </c>
      <c r="F34" s="57">
        <f>D34</f>
        <v>155</v>
      </c>
      <c r="G34" s="58"/>
      <c r="H34" s="27"/>
      <c r="I34" s="100" t="s">
        <v>152</v>
      </c>
      <c r="J34" s="100" t="s">
        <v>181</v>
      </c>
      <c r="K34" s="95">
        <f t="shared" si="2"/>
        <v>1517</v>
      </c>
    </row>
    <row r="35" spans="1:14" s="93" customFormat="1" ht="15" customHeight="1">
      <c r="A35" s="89">
        <f t="shared" si="0"/>
        <v>24</v>
      </c>
      <c r="B35" s="94" t="s">
        <v>122</v>
      </c>
      <c r="C35" s="27">
        <v>144</v>
      </c>
      <c r="D35" s="57"/>
      <c r="E35" s="27">
        <f>C35</f>
        <v>144</v>
      </c>
      <c r="F35" s="57"/>
      <c r="G35" s="58"/>
      <c r="H35" s="27"/>
      <c r="I35" s="100" t="s">
        <v>160</v>
      </c>
      <c r="J35" s="100" t="s">
        <v>182</v>
      </c>
      <c r="K35" s="95">
        <f t="shared" si="2"/>
        <v>197</v>
      </c>
    </row>
    <row r="36" spans="1:14" s="93" customFormat="1" ht="25.5" customHeight="1">
      <c r="A36" s="193">
        <v>25</v>
      </c>
      <c r="B36" s="94" t="s">
        <v>123</v>
      </c>
      <c r="C36" s="36"/>
      <c r="D36" s="60"/>
      <c r="E36" s="36"/>
      <c r="F36" s="60"/>
      <c r="G36" s="61"/>
      <c r="H36" s="36"/>
      <c r="I36" s="100" t="s">
        <v>153</v>
      </c>
      <c r="J36" s="100" t="s">
        <v>153</v>
      </c>
      <c r="K36" s="95">
        <f t="shared" si="2"/>
        <v>0</v>
      </c>
    </row>
    <row r="37" spans="1:14" s="93" customFormat="1" ht="25.5" customHeight="1">
      <c r="A37" s="193"/>
      <c r="B37" s="94" t="s">
        <v>38</v>
      </c>
      <c r="C37" s="36"/>
      <c r="D37" s="60"/>
      <c r="E37" s="36"/>
      <c r="F37" s="60"/>
      <c r="G37" s="61"/>
      <c r="H37" s="36"/>
      <c r="I37" s="100" t="s">
        <v>154</v>
      </c>
      <c r="J37" s="100" t="s">
        <v>183</v>
      </c>
      <c r="K37" s="95">
        <f t="shared" si="2"/>
        <v>6</v>
      </c>
    </row>
    <row r="38" spans="1:14" s="93" customFormat="1" ht="25.5" customHeight="1">
      <c r="A38" s="193"/>
      <c r="B38" s="94" t="s">
        <v>39</v>
      </c>
      <c r="C38" s="36"/>
      <c r="D38" s="60"/>
      <c r="E38" s="36"/>
      <c r="F38" s="60"/>
      <c r="G38" s="61"/>
      <c r="H38" s="36"/>
      <c r="I38" s="102" t="s">
        <v>155</v>
      </c>
      <c r="J38" s="102" t="s">
        <v>184</v>
      </c>
      <c r="K38" s="95">
        <f t="shared" si="2"/>
        <v>2</v>
      </c>
    </row>
    <row r="39" spans="1:14" s="93" customFormat="1" ht="15" customHeight="1">
      <c r="A39" s="193"/>
      <c r="B39" s="194" t="s">
        <v>40</v>
      </c>
      <c r="C39" s="189">
        <v>218</v>
      </c>
      <c r="D39" s="196">
        <v>228</v>
      </c>
      <c r="E39" s="196">
        <f>C39</f>
        <v>218</v>
      </c>
      <c r="F39" s="196">
        <f>E39</f>
        <v>218</v>
      </c>
      <c r="G39" s="188"/>
      <c r="H39" s="189"/>
      <c r="I39" s="108">
        <v>79443</v>
      </c>
      <c r="J39" s="108">
        <v>79443</v>
      </c>
      <c r="K39" s="109">
        <f t="shared" si="2"/>
        <v>0</v>
      </c>
    </row>
    <row r="40" spans="1:14" s="93" customFormat="1" ht="15" customHeight="1">
      <c r="A40" s="193"/>
      <c r="B40" s="195"/>
      <c r="C40" s="189"/>
      <c r="D40" s="196"/>
      <c r="E40" s="196"/>
      <c r="F40" s="196"/>
      <c r="G40" s="188"/>
      <c r="H40" s="189"/>
      <c r="I40" s="108">
        <v>54789</v>
      </c>
      <c r="J40" s="108">
        <v>54789</v>
      </c>
      <c r="K40" s="109">
        <f t="shared" si="2"/>
        <v>0</v>
      </c>
    </row>
    <row r="41" spans="1:14" s="93" customFormat="1" ht="15" customHeight="1">
      <c r="A41" s="89">
        <v>26</v>
      </c>
      <c r="B41" s="90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102" t="s">
        <v>156</v>
      </c>
      <c r="J41" s="102" t="s">
        <v>156</v>
      </c>
      <c r="K41" s="95"/>
    </row>
    <row r="42" spans="1:14" s="93" customFormat="1" ht="15" customHeight="1">
      <c r="A42" s="89">
        <v>27</v>
      </c>
      <c r="B42" s="94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102" t="s">
        <v>159</v>
      </c>
      <c r="J42" s="102" t="s">
        <v>187</v>
      </c>
      <c r="K42" s="95">
        <f t="shared" si="2"/>
        <v>1000</v>
      </c>
    </row>
    <row r="43" spans="1:14" s="93" customFormat="1" ht="15" customHeight="1">
      <c r="A43" s="89">
        <v>28</v>
      </c>
      <c r="B43" s="94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100" t="s">
        <v>157</v>
      </c>
      <c r="J43" s="100" t="s">
        <v>185</v>
      </c>
      <c r="K43" s="95">
        <f t="shared" si="2"/>
        <v>972</v>
      </c>
    </row>
    <row r="44" spans="1:14" s="93" customFormat="1" ht="15" customHeight="1">
      <c r="A44" s="89">
        <v>29</v>
      </c>
      <c r="B44" s="103" t="s">
        <v>127</v>
      </c>
      <c r="C44" s="104">
        <v>102</v>
      </c>
      <c r="D44" s="105"/>
      <c r="E44" s="104">
        <v>102</v>
      </c>
      <c r="F44" s="105"/>
      <c r="G44" s="106"/>
      <c r="H44" s="107"/>
      <c r="I44" s="100" t="s">
        <v>158</v>
      </c>
      <c r="J44" s="100" t="s">
        <v>186</v>
      </c>
      <c r="K44" s="95">
        <f t="shared" si="2"/>
        <v>972</v>
      </c>
      <c r="N44" s="110"/>
    </row>
    <row r="45" spans="1:14" s="93" customFormat="1" ht="15" customHeight="1">
      <c r="A45" s="89">
        <v>30</v>
      </c>
      <c r="B45" s="103" t="s">
        <v>128</v>
      </c>
      <c r="C45" s="104">
        <v>102</v>
      </c>
      <c r="D45" s="105"/>
      <c r="E45" s="104">
        <v>102</v>
      </c>
      <c r="F45" s="105"/>
      <c r="G45" s="106"/>
      <c r="H45" s="107"/>
      <c r="I45" s="100" t="s">
        <v>159</v>
      </c>
      <c r="J45" s="100" t="s">
        <v>159</v>
      </c>
      <c r="K45" s="95">
        <f t="shared" si="2"/>
        <v>0</v>
      </c>
      <c r="N45" s="110"/>
    </row>
    <row r="46" spans="1:14" s="93" customFormat="1" ht="15" customHeight="1">
      <c r="A46" s="111"/>
      <c r="B46" s="112"/>
      <c r="C46" s="7"/>
      <c r="D46" s="67"/>
      <c r="E46" s="68"/>
      <c r="F46" s="68"/>
      <c r="G46" s="69"/>
      <c r="H46" s="7"/>
      <c r="I46" s="113"/>
      <c r="J46" s="113"/>
      <c r="K46" s="113"/>
    </row>
    <row r="47" spans="1:14" ht="15" customHeight="1">
      <c r="A47" s="87" t="s">
        <v>46</v>
      </c>
      <c r="B47" s="87"/>
      <c r="C47" s="87"/>
      <c r="D47" s="114" t="s">
        <v>47</v>
      </c>
      <c r="E47" s="87"/>
      <c r="F47" s="87" t="s">
        <v>48</v>
      </c>
      <c r="G47" s="87"/>
      <c r="H47" s="87"/>
      <c r="I47" s="114"/>
      <c r="J47" s="114"/>
      <c r="K47" s="87"/>
    </row>
    <row r="48" spans="1:14" ht="15" customHeight="1">
      <c r="A48" s="87"/>
      <c r="B48" s="87"/>
      <c r="C48" s="87"/>
      <c r="D48" s="115" t="s">
        <v>49</v>
      </c>
      <c r="E48" s="87"/>
      <c r="F48" s="115" t="s">
        <v>50</v>
      </c>
      <c r="G48" s="87"/>
      <c r="H48" s="87"/>
    </row>
    <row r="49" spans="1:8" ht="15" customHeight="1">
      <c r="A49" s="87" t="s">
        <v>51</v>
      </c>
      <c r="B49" s="87"/>
      <c r="C49" s="87"/>
      <c r="D49" s="87" t="s">
        <v>47</v>
      </c>
      <c r="E49" s="87"/>
      <c r="F49" s="87" t="s">
        <v>48</v>
      </c>
      <c r="G49" s="87"/>
      <c r="H49" s="87"/>
    </row>
    <row r="50" spans="1:8" ht="15" customHeight="1">
      <c r="A50" s="87"/>
      <c r="B50" s="87"/>
      <c r="C50" s="87"/>
      <c r="D50" s="115" t="s">
        <v>49</v>
      </c>
      <c r="E50" s="87"/>
      <c r="F50" s="115" t="s">
        <v>50</v>
      </c>
      <c r="G50" s="87"/>
      <c r="H50" s="87"/>
    </row>
    <row r="51" spans="1:8" ht="15" customHeight="1">
      <c r="A51" s="87"/>
      <c r="B51" s="116">
        <v>43236</v>
      </c>
      <c r="C51" s="87"/>
      <c r="D51" s="87"/>
      <c r="E51" s="87"/>
      <c r="F51" s="117"/>
      <c r="G51" s="87"/>
      <c r="H51" s="87"/>
    </row>
    <row r="52" spans="1:8" ht="15" customHeight="1"/>
    <row r="53" spans="1:8" ht="15" customHeight="1"/>
    <row r="54" spans="1:8" ht="15" customHeight="1"/>
  </sheetData>
  <mergeCells count="15">
    <mergeCell ref="K10:K11"/>
    <mergeCell ref="A36:A40"/>
    <mergeCell ref="B39:B40"/>
    <mergeCell ref="C39:C40"/>
    <mergeCell ref="D39:D40"/>
    <mergeCell ref="E39:E40"/>
    <mergeCell ref="F39:F40"/>
    <mergeCell ref="G39:G40"/>
    <mergeCell ref="H39:H40"/>
    <mergeCell ref="A10:A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opLeftCell="A18" zoomScaleNormal="100" workbookViewId="0">
      <selection activeCell="J24" sqref="J24:J42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210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6" ht="58.5" customHeight="1">
      <c r="A11" s="177"/>
      <c r="B11" s="177"/>
      <c r="C11" s="186"/>
      <c r="D11" s="187"/>
      <c r="E11" s="120" t="s">
        <v>12</v>
      </c>
      <c r="F11" s="120" t="s">
        <v>133</v>
      </c>
      <c r="G11" s="120" t="s">
        <v>14</v>
      </c>
      <c r="H11" s="120" t="s">
        <v>15</v>
      </c>
      <c r="I11" s="130" t="s">
        <v>164</v>
      </c>
      <c r="J11" s="130" t="s">
        <v>211</v>
      </c>
      <c r="K11" s="197"/>
    </row>
    <row r="12" spans="1:16" s="93" customFormat="1" ht="15" customHeight="1">
      <c r="A12" s="121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76967</v>
      </c>
      <c r="J12" s="24">
        <v>78773</v>
      </c>
      <c r="K12" s="92">
        <f>J12-I12</f>
        <v>1806</v>
      </c>
    </row>
    <row r="13" spans="1:16" s="93" customFormat="1" ht="15" customHeight="1">
      <c r="A13" s="120">
        <f t="shared" ref="A13:A35" si="0">A12+1</f>
        <v>2</v>
      </c>
      <c r="B13" s="94" t="s">
        <v>17</v>
      </c>
      <c r="C13" s="119">
        <v>119</v>
      </c>
      <c r="D13" s="57">
        <v>141</v>
      </c>
      <c r="E13" s="119">
        <f t="shared" ref="E13:F16" si="1">C13</f>
        <v>119</v>
      </c>
      <c r="F13" s="57">
        <f t="shared" si="1"/>
        <v>141</v>
      </c>
      <c r="G13" s="118"/>
      <c r="H13" s="127"/>
      <c r="I13" s="131" t="s">
        <v>207</v>
      </c>
      <c r="J13" s="75" t="s">
        <v>190</v>
      </c>
      <c r="K13" s="95">
        <f>J13-I13</f>
        <v>147</v>
      </c>
      <c r="P13" s="93" t="s">
        <v>189</v>
      </c>
    </row>
    <row r="14" spans="1:16" s="93" customFormat="1" ht="15" customHeight="1">
      <c r="A14" s="121">
        <f t="shared" si="0"/>
        <v>3</v>
      </c>
      <c r="B14" s="94" t="s">
        <v>18</v>
      </c>
      <c r="C14" s="119">
        <v>119</v>
      </c>
      <c r="D14" s="57">
        <v>136</v>
      </c>
      <c r="E14" s="119">
        <f t="shared" si="1"/>
        <v>119</v>
      </c>
      <c r="F14" s="57">
        <f t="shared" si="1"/>
        <v>136</v>
      </c>
      <c r="G14" s="118"/>
      <c r="H14" s="127"/>
      <c r="I14" s="131" t="s">
        <v>165</v>
      </c>
      <c r="J14" s="75" t="s">
        <v>191</v>
      </c>
      <c r="K14" s="95">
        <f>J14-I14</f>
        <v>137</v>
      </c>
    </row>
    <row r="15" spans="1:16" s="93" customFormat="1" ht="15" customHeight="1">
      <c r="A15" s="121">
        <f t="shared" si="0"/>
        <v>4</v>
      </c>
      <c r="B15" s="94" t="s">
        <v>19</v>
      </c>
      <c r="C15" s="119">
        <v>178</v>
      </c>
      <c r="D15" s="57">
        <v>107</v>
      </c>
      <c r="E15" s="119">
        <f t="shared" si="1"/>
        <v>178</v>
      </c>
      <c r="F15" s="57">
        <f t="shared" si="1"/>
        <v>107</v>
      </c>
      <c r="G15" s="118"/>
      <c r="H15" s="127"/>
      <c r="I15" s="132">
        <v>94784</v>
      </c>
      <c r="J15" s="76" t="s">
        <v>156</v>
      </c>
      <c r="K15" s="95" t="e">
        <f>J15-I15</f>
        <v>#VALUE!</v>
      </c>
      <c r="N15" s="98"/>
    </row>
    <row r="16" spans="1:16" s="93" customFormat="1" ht="15" customHeight="1">
      <c r="A16" s="121">
        <f t="shared" si="0"/>
        <v>5</v>
      </c>
      <c r="B16" s="94" t="s">
        <v>20</v>
      </c>
      <c r="C16" s="119">
        <v>178</v>
      </c>
      <c r="D16" s="57">
        <v>117</v>
      </c>
      <c r="E16" s="119">
        <f t="shared" si="1"/>
        <v>178</v>
      </c>
      <c r="F16" s="57">
        <f t="shared" si="1"/>
        <v>117</v>
      </c>
      <c r="G16" s="118"/>
      <c r="H16" s="127"/>
      <c r="I16" s="131" t="s">
        <v>166</v>
      </c>
      <c r="J16" s="75" t="s">
        <v>192</v>
      </c>
      <c r="K16" s="95">
        <f t="shared" ref="K16:K42" si="2">J16-I16</f>
        <v>178</v>
      </c>
    </row>
    <row r="17" spans="1:11" s="93" customFormat="1" ht="15" customHeight="1">
      <c r="A17" s="121">
        <f t="shared" si="0"/>
        <v>6</v>
      </c>
      <c r="B17" s="94" t="s">
        <v>119</v>
      </c>
      <c r="C17" s="119">
        <v>205</v>
      </c>
      <c r="D17" s="57"/>
      <c r="E17" s="119">
        <f>C17</f>
        <v>205</v>
      </c>
      <c r="F17" s="57"/>
      <c r="G17" s="118"/>
      <c r="H17" s="127"/>
      <c r="I17" s="131" t="s">
        <v>167</v>
      </c>
      <c r="J17" s="75" t="s">
        <v>193</v>
      </c>
      <c r="K17" s="95">
        <f t="shared" si="2"/>
        <v>2170</v>
      </c>
    </row>
    <row r="18" spans="1:11" s="93" customFormat="1" ht="15" customHeight="1">
      <c r="A18" s="121">
        <f t="shared" si="0"/>
        <v>7</v>
      </c>
      <c r="B18" s="94" t="s">
        <v>21</v>
      </c>
      <c r="C18" s="119">
        <v>119</v>
      </c>
      <c r="D18" s="57">
        <v>142</v>
      </c>
      <c r="E18" s="119">
        <f>C18</f>
        <v>119</v>
      </c>
      <c r="F18" s="57">
        <f>D18</f>
        <v>142</v>
      </c>
      <c r="G18" s="118"/>
      <c r="H18" s="127"/>
      <c r="I18" s="131" t="s">
        <v>168</v>
      </c>
      <c r="J18" s="75" t="s">
        <v>194</v>
      </c>
      <c r="K18" s="95" t="e">
        <f t="shared" si="2"/>
        <v>#VALUE!</v>
      </c>
    </row>
    <row r="19" spans="1:11" s="93" customFormat="1" ht="15" customHeight="1">
      <c r="A19" s="121">
        <f t="shared" si="0"/>
        <v>8</v>
      </c>
      <c r="B19" s="94" t="s">
        <v>22</v>
      </c>
      <c r="C19" s="119">
        <v>139</v>
      </c>
      <c r="D19" s="57">
        <v>118</v>
      </c>
      <c r="E19" s="119">
        <f>C19</f>
        <v>139</v>
      </c>
      <c r="F19" s="57">
        <f>D19</f>
        <v>118</v>
      </c>
      <c r="G19" s="118"/>
      <c r="H19" s="127"/>
      <c r="I19" s="131" t="s">
        <v>169</v>
      </c>
      <c r="J19" s="75" t="s">
        <v>194</v>
      </c>
      <c r="K19" s="95" t="e">
        <f t="shared" si="2"/>
        <v>#VALUE!</v>
      </c>
    </row>
    <row r="20" spans="1:11" s="93" customFormat="1" ht="15" customHeight="1">
      <c r="A20" s="121">
        <f t="shared" si="0"/>
        <v>9</v>
      </c>
      <c r="B20" s="94" t="s">
        <v>23</v>
      </c>
      <c r="C20" s="119">
        <v>178</v>
      </c>
      <c r="D20" s="57">
        <v>130</v>
      </c>
      <c r="E20" s="119">
        <f>C20</f>
        <v>178</v>
      </c>
      <c r="F20" s="57">
        <f>D20</f>
        <v>130</v>
      </c>
      <c r="G20" s="118"/>
      <c r="H20" s="127"/>
      <c r="I20" s="131" t="s">
        <v>208</v>
      </c>
      <c r="J20" s="75" t="s">
        <v>194</v>
      </c>
      <c r="K20" s="95" t="e">
        <f t="shared" si="2"/>
        <v>#VALUE!</v>
      </c>
    </row>
    <row r="21" spans="1:11" s="93" customFormat="1" ht="15" customHeight="1">
      <c r="A21" s="121">
        <f t="shared" si="0"/>
        <v>10</v>
      </c>
      <c r="B21" s="94" t="s">
        <v>24</v>
      </c>
      <c r="C21" s="119">
        <v>178</v>
      </c>
      <c r="D21" s="57">
        <v>107</v>
      </c>
      <c r="E21" s="119">
        <f>C21</f>
        <v>178</v>
      </c>
      <c r="F21" s="57">
        <f>D21</f>
        <v>107</v>
      </c>
      <c r="G21" s="118"/>
      <c r="H21" s="127"/>
      <c r="I21" s="131" t="s">
        <v>171</v>
      </c>
      <c r="J21" s="75" t="s">
        <v>194</v>
      </c>
      <c r="K21" s="95" t="e">
        <f t="shared" si="2"/>
        <v>#VALUE!</v>
      </c>
    </row>
    <row r="22" spans="1:11" s="93" customFormat="1" ht="15" customHeight="1">
      <c r="A22" s="121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133">
        <v>87538</v>
      </c>
      <c r="J22" s="24">
        <v>89692</v>
      </c>
      <c r="K22" s="95">
        <f t="shared" si="2"/>
        <v>2154</v>
      </c>
    </row>
    <row r="23" spans="1:11" s="93" customFormat="1" ht="15" customHeight="1">
      <c r="A23" s="121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126"/>
      <c r="I23" s="133">
        <v>34684</v>
      </c>
      <c r="J23" s="24" t="s">
        <v>156</v>
      </c>
      <c r="K23" s="95" t="e">
        <f t="shared" si="2"/>
        <v>#VALUE!</v>
      </c>
    </row>
    <row r="24" spans="1:11" s="93" customFormat="1" ht="15" customHeight="1">
      <c r="A24" s="121">
        <f t="shared" si="0"/>
        <v>13</v>
      </c>
      <c r="B24" s="94" t="s">
        <v>26</v>
      </c>
      <c r="C24" s="119">
        <v>119</v>
      </c>
      <c r="D24" s="57">
        <v>155</v>
      </c>
      <c r="E24" s="119">
        <f t="shared" ref="E24:F31" si="3">C24</f>
        <v>119</v>
      </c>
      <c r="F24" s="57">
        <f t="shared" si="3"/>
        <v>155</v>
      </c>
      <c r="G24" s="118"/>
      <c r="H24" s="127"/>
      <c r="I24" s="134" t="s">
        <v>172</v>
      </c>
      <c r="J24" s="77" t="s">
        <v>156</v>
      </c>
      <c r="K24" s="95" t="e">
        <f t="shared" si="2"/>
        <v>#VALUE!</v>
      </c>
    </row>
    <row r="25" spans="1:11" s="93" customFormat="1" ht="15" customHeight="1">
      <c r="A25" s="121">
        <f t="shared" si="0"/>
        <v>14</v>
      </c>
      <c r="B25" s="94" t="s">
        <v>27</v>
      </c>
      <c r="C25" s="119">
        <v>119</v>
      </c>
      <c r="D25" s="57">
        <v>138</v>
      </c>
      <c r="E25" s="119">
        <f t="shared" si="3"/>
        <v>119</v>
      </c>
      <c r="F25" s="57">
        <f t="shared" si="3"/>
        <v>138</v>
      </c>
      <c r="G25" s="118"/>
      <c r="H25" s="127"/>
      <c r="I25" s="134" t="s">
        <v>173</v>
      </c>
      <c r="J25" s="77" t="s">
        <v>195</v>
      </c>
      <c r="K25" s="95">
        <f t="shared" si="2"/>
        <v>1356</v>
      </c>
    </row>
    <row r="26" spans="1:11" s="93" customFormat="1" ht="15" customHeight="1">
      <c r="A26" s="121">
        <f t="shared" si="0"/>
        <v>15</v>
      </c>
      <c r="B26" s="94" t="s">
        <v>28</v>
      </c>
      <c r="C26" s="119">
        <v>119</v>
      </c>
      <c r="D26" s="57">
        <v>70</v>
      </c>
      <c r="E26" s="119">
        <f t="shared" si="3"/>
        <v>119</v>
      </c>
      <c r="F26" s="57">
        <f t="shared" si="3"/>
        <v>70</v>
      </c>
      <c r="G26" s="118"/>
      <c r="H26" s="127"/>
      <c r="I26" s="131" t="s">
        <v>174</v>
      </c>
      <c r="J26" s="75" t="s">
        <v>196</v>
      </c>
      <c r="K26" s="95">
        <f t="shared" si="2"/>
        <v>1030</v>
      </c>
    </row>
    <row r="27" spans="1:11" s="93" customFormat="1" ht="15" customHeight="1">
      <c r="A27" s="121">
        <f t="shared" si="0"/>
        <v>16</v>
      </c>
      <c r="B27" s="94" t="s">
        <v>29</v>
      </c>
      <c r="C27" s="119">
        <v>119</v>
      </c>
      <c r="D27" s="57">
        <v>82</v>
      </c>
      <c r="E27" s="119">
        <f t="shared" si="3"/>
        <v>119</v>
      </c>
      <c r="F27" s="57">
        <f t="shared" si="3"/>
        <v>82</v>
      </c>
      <c r="G27" s="118"/>
      <c r="H27" s="127"/>
      <c r="I27" s="135">
        <v>61443</v>
      </c>
      <c r="J27" s="78" t="s">
        <v>156</v>
      </c>
      <c r="K27" s="95" t="e">
        <f t="shared" si="2"/>
        <v>#VALUE!</v>
      </c>
    </row>
    <row r="28" spans="1:11" s="93" customFormat="1" ht="15" customHeight="1">
      <c r="A28" s="121">
        <f t="shared" si="0"/>
        <v>17</v>
      </c>
      <c r="B28" s="94" t="s">
        <v>30</v>
      </c>
      <c r="C28" s="119">
        <v>178</v>
      </c>
      <c r="D28" s="57">
        <v>130</v>
      </c>
      <c r="E28" s="119">
        <f t="shared" si="3"/>
        <v>178</v>
      </c>
      <c r="F28" s="57">
        <f t="shared" si="3"/>
        <v>130</v>
      </c>
      <c r="G28" s="118"/>
      <c r="H28" s="127"/>
      <c r="I28" s="134" t="s">
        <v>175</v>
      </c>
      <c r="J28" s="77" t="s">
        <v>156</v>
      </c>
      <c r="K28" s="95" t="e">
        <f t="shared" si="2"/>
        <v>#VALUE!</v>
      </c>
    </row>
    <row r="29" spans="1:11" s="93" customFormat="1" ht="15" customHeight="1">
      <c r="A29" s="121">
        <f t="shared" si="0"/>
        <v>18</v>
      </c>
      <c r="B29" s="94" t="s">
        <v>31</v>
      </c>
      <c r="C29" s="119">
        <v>59</v>
      </c>
      <c r="D29" s="57">
        <v>39</v>
      </c>
      <c r="E29" s="119">
        <f t="shared" si="3"/>
        <v>59</v>
      </c>
      <c r="F29" s="57">
        <f t="shared" si="3"/>
        <v>39</v>
      </c>
      <c r="G29" s="118"/>
      <c r="H29" s="127"/>
      <c r="I29" s="134" t="s">
        <v>176</v>
      </c>
      <c r="J29" s="77" t="s">
        <v>156</v>
      </c>
      <c r="K29" s="95" t="e">
        <f t="shared" si="2"/>
        <v>#VALUE!</v>
      </c>
    </row>
    <row r="30" spans="1:11" s="93" customFormat="1" ht="15" customHeight="1">
      <c r="A30" s="121">
        <f t="shared" si="0"/>
        <v>19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128"/>
      <c r="I30" s="136" t="s">
        <v>177</v>
      </c>
      <c r="J30" s="34" t="s">
        <v>197</v>
      </c>
      <c r="K30" s="95">
        <f t="shared" si="2"/>
        <v>447</v>
      </c>
    </row>
    <row r="31" spans="1:11" s="93" customFormat="1" ht="15" customHeight="1">
      <c r="A31" s="121">
        <f t="shared" si="0"/>
        <v>20</v>
      </c>
      <c r="B31" s="94" t="s">
        <v>33</v>
      </c>
      <c r="C31" s="119">
        <v>39</v>
      </c>
      <c r="D31" s="57">
        <v>55</v>
      </c>
      <c r="E31" s="119">
        <f t="shared" si="3"/>
        <v>39</v>
      </c>
      <c r="F31" s="57">
        <f t="shared" si="3"/>
        <v>55</v>
      </c>
      <c r="G31" s="118"/>
      <c r="H31" s="127"/>
      <c r="I31" s="134" t="s">
        <v>178</v>
      </c>
      <c r="J31" s="77" t="s">
        <v>198</v>
      </c>
      <c r="K31" s="95">
        <f t="shared" si="2"/>
        <v>454</v>
      </c>
    </row>
    <row r="32" spans="1:11" s="93" customFormat="1" ht="15" customHeight="1">
      <c r="A32" s="121">
        <f t="shared" si="0"/>
        <v>21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29"/>
      <c r="I32" s="136" t="s">
        <v>179</v>
      </c>
      <c r="J32" s="34" t="s">
        <v>199</v>
      </c>
      <c r="K32" s="95">
        <f t="shared" si="2"/>
        <v>1341</v>
      </c>
    </row>
    <row r="33" spans="1:14" s="93" customFormat="1" ht="15" customHeight="1">
      <c r="A33" s="121">
        <f t="shared" si="0"/>
        <v>22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29"/>
      <c r="I33" s="136" t="s">
        <v>180</v>
      </c>
      <c r="J33" s="34" t="s">
        <v>200</v>
      </c>
      <c r="K33" s="95">
        <f t="shared" si="2"/>
        <v>882</v>
      </c>
    </row>
    <row r="34" spans="1:14" s="93" customFormat="1" ht="15" customHeight="1">
      <c r="A34" s="121">
        <f t="shared" si="0"/>
        <v>23</v>
      </c>
      <c r="B34" s="94" t="s">
        <v>36</v>
      </c>
      <c r="C34" s="119">
        <v>119</v>
      </c>
      <c r="D34" s="57">
        <v>155</v>
      </c>
      <c r="E34" s="119">
        <f>C34</f>
        <v>119</v>
      </c>
      <c r="F34" s="57">
        <f>D34</f>
        <v>155</v>
      </c>
      <c r="G34" s="118"/>
      <c r="H34" s="127"/>
      <c r="I34" s="134" t="s">
        <v>181</v>
      </c>
      <c r="J34" s="77" t="s">
        <v>156</v>
      </c>
      <c r="K34" s="95" t="e">
        <f t="shared" si="2"/>
        <v>#VALUE!</v>
      </c>
    </row>
    <row r="35" spans="1:14" s="93" customFormat="1" ht="15" customHeight="1">
      <c r="A35" s="121">
        <f t="shared" si="0"/>
        <v>24</v>
      </c>
      <c r="B35" s="94" t="s">
        <v>122</v>
      </c>
      <c r="C35" s="119">
        <v>144</v>
      </c>
      <c r="D35" s="57"/>
      <c r="E35" s="119">
        <f>C35</f>
        <v>144</v>
      </c>
      <c r="F35" s="57"/>
      <c r="G35" s="118"/>
      <c r="H35" s="127"/>
      <c r="I35" s="77" t="s">
        <v>201</v>
      </c>
      <c r="J35" s="77" t="s">
        <v>202</v>
      </c>
      <c r="K35" s="95">
        <f t="shared" si="2"/>
        <v>348</v>
      </c>
    </row>
    <row r="36" spans="1:14" s="93" customFormat="1" ht="25.5" customHeight="1">
      <c r="A36" s="193">
        <v>25</v>
      </c>
      <c r="B36" s="94" t="s">
        <v>123</v>
      </c>
      <c r="C36" s="36"/>
      <c r="D36" s="60"/>
      <c r="E36" s="36"/>
      <c r="F36" s="60"/>
      <c r="G36" s="61"/>
      <c r="H36" s="128"/>
      <c r="I36" s="100" t="s">
        <v>153</v>
      </c>
      <c r="J36" s="77" t="s">
        <v>153</v>
      </c>
      <c r="K36" s="95">
        <f t="shared" si="2"/>
        <v>0</v>
      </c>
    </row>
    <row r="37" spans="1:14" s="93" customFormat="1" ht="25.5" customHeight="1">
      <c r="A37" s="193"/>
      <c r="B37" s="94" t="s">
        <v>38</v>
      </c>
      <c r="C37" s="36"/>
      <c r="D37" s="60"/>
      <c r="E37" s="36"/>
      <c r="F37" s="60"/>
      <c r="G37" s="61"/>
      <c r="H37" s="128"/>
      <c r="I37" s="100" t="s">
        <v>183</v>
      </c>
      <c r="J37" s="77" t="s">
        <v>203</v>
      </c>
      <c r="K37" s="95">
        <f t="shared" si="2"/>
        <v>8</v>
      </c>
    </row>
    <row r="38" spans="1:14" s="93" customFormat="1" ht="25.5" customHeight="1">
      <c r="A38" s="193"/>
      <c r="B38" s="94" t="s">
        <v>39</v>
      </c>
      <c r="C38" s="36"/>
      <c r="D38" s="60"/>
      <c r="E38" s="36"/>
      <c r="F38" s="60"/>
      <c r="G38" s="61"/>
      <c r="H38" s="128"/>
      <c r="I38" s="102" t="s">
        <v>184</v>
      </c>
      <c r="J38" s="77" t="s">
        <v>204</v>
      </c>
      <c r="K38" s="95">
        <f t="shared" si="2"/>
        <v>3</v>
      </c>
    </row>
    <row r="39" spans="1:14" s="93" customFormat="1" ht="15" customHeight="1">
      <c r="A39" s="121">
        <v>27</v>
      </c>
      <c r="B39" s="94" t="s">
        <v>125</v>
      </c>
      <c r="C39" s="119">
        <v>158</v>
      </c>
      <c r="D39" s="57">
        <v>122</v>
      </c>
      <c r="E39" s="65">
        <f>C39</f>
        <v>158</v>
      </c>
      <c r="F39" s="65">
        <f>E39</f>
        <v>158</v>
      </c>
      <c r="G39" s="118"/>
      <c r="H39" s="127"/>
      <c r="I39" s="134" t="s">
        <v>156</v>
      </c>
      <c r="J39" s="77" t="s">
        <v>156</v>
      </c>
      <c r="K39" s="95" t="e">
        <f t="shared" si="2"/>
        <v>#VALUE!</v>
      </c>
    </row>
    <row r="40" spans="1:14" s="93" customFormat="1" ht="15" customHeight="1">
      <c r="A40" s="121">
        <v>28</v>
      </c>
      <c r="B40" s="94" t="s">
        <v>126</v>
      </c>
      <c r="C40" s="119">
        <v>79</v>
      </c>
      <c r="D40" s="57">
        <v>101</v>
      </c>
      <c r="E40" s="65">
        <f>C40</f>
        <v>79</v>
      </c>
      <c r="F40" s="65">
        <f>E40</f>
        <v>79</v>
      </c>
      <c r="G40" s="118"/>
      <c r="H40" s="127"/>
      <c r="I40" s="134" t="s">
        <v>185</v>
      </c>
      <c r="J40" s="77" t="s">
        <v>156</v>
      </c>
      <c r="K40" s="95" t="e">
        <f t="shared" si="2"/>
        <v>#VALUE!</v>
      </c>
    </row>
    <row r="41" spans="1:14" s="93" customFormat="1" ht="15" customHeight="1">
      <c r="A41" s="121">
        <v>29</v>
      </c>
      <c r="B41" s="103" t="s">
        <v>127</v>
      </c>
      <c r="C41" s="104">
        <v>102</v>
      </c>
      <c r="D41" s="105"/>
      <c r="E41" s="104">
        <v>102</v>
      </c>
      <c r="F41" s="105"/>
      <c r="G41" s="106"/>
      <c r="H41" s="129"/>
      <c r="I41" s="136" t="s">
        <v>209</v>
      </c>
      <c r="J41" s="34" t="s">
        <v>205</v>
      </c>
      <c r="K41" s="95">
        <f t="shared" si="2"/>
        <v>1003</v>
      </c>
      <c r="N41" s="110"/>
    </row>
    <row r="42" spans="1:14" s="93" customFormat="1" ht="15" customHeight="1">
      <c r="A42" s="121">
        <v>30</v>
      </c>
      <c r="B42" s="103" t="s">
        <v>128</v>
      </c>
      <c r="C42" s="104">
        <v>102</v>
      </c>
      <c r="D42" s="105"/>
      <c r="E42" s="104">
        <v>102</v>
      </c>
      <c r="F42" s="105"/>
      <c r="G42" s="106"/>
      <c r="H42" s="129"/>
      <c r="I42" s="34" t="s">
        <v>187</v>
      </c>
      <c r="J42" s="34" t="s">
        <v>206</v>
      </c>
      <c r="K42" s="95">
        <f t="shared" si="2"/>
        <v>1001</v>
      </c>
      <c r="N42" s="110"/>
    </row>
    <row r="43" spans="1:14" s="93" customFormat="1" ht="15" customHeight="1">
      <c r="A43" s="111"/>
      <c r="B43" s="112"/>
      <c r="C43" s="7"/>
      <c r="D43" s="67"/>
      <c r="E43" s="68"/>
      <c r="F43" s="68"/>
      <c r="G43" s="69"/>
      <c r="H43" s="7"/>
      <c r="I43" s="113"/>
      <c r="J43" s="113"/>
      <c r="K43" s="113"/>
    </row>
    <row r="44" spans="1:14" ht="15" customHeight="1">
      <c r="A44" s="87" t="s">
        <v>46</v>
      </c>
      <c r="B44" s="87"/>
      <c r="C44" s="87"/>
      <c r="D44" s="114" t="s">
        <v>47</v>
      </c>
      <c r="E44" s="87"/>
      <c r="F44" s="87" t="s">
        <v>48</v>
      </c>
      <c r="G44" s="87"/>
      <c r="H44" s="87"/>
      <c r="I44" s="114"/>
      <c r="J44" s="114"/>
      <c r="K44" s="87"/>
    </row>
    <row r="45" spans="1:14" ht="15" customHeight="1">
      <c r="A45" s="87"/>
      <c r="B45" s="87"/>
      <c r="C45" s="87"/>
      <c r="D45" s="115" t="s">
        <v>49</v>
      </c>
      <c r="E45" s="87"/>
      <c r="F45" s="115" t="s">
        <v>50</v>
      </c>
      <c r="G45" s="87"/>
      <c r="H45" s="87"/>
    </row>
    <row r="46" spans="1:14" ht="15" customHeight="1">
      <c r="A46" s="87" t="s">
        <v>51</v>
      </c>
      <c r="B46" s="87"/>
      <c r="C46" s="87"/>
      <c r="D46" s="87" t="s">
        <v>47</v>
      </c>
      <c r="E46" s="87"/>
      <c r="F46" s="87" t="s">
        <v>48</v>
      </c>
      <c r="G46" s="87"/>
      <c r="H46" s="87"/>
    </row>
    <row r="47" spans="1:14" ht="15" customHeight="1">
      <c r="A47" s="87"/>
      <c r="B47" s="87"/>
      <c r="C47" s="87"/>
      <c r="D47" s="115" t="s">
        <v>49</v>
      </c>
      <c r="E47" s="87"/>
      <c r="F47" s="115" t="s">
        <v>50</v>
      </c>
      <c r="G47" s="87"/>
      <c r="H47" s="87"/>
    </row>
    <row r="48" spans="1:14" ht="15" customHeight="1">
      <c r="A48" s="87"/>
      <c r="B48" s="116">
        <v>43236</v>
      </c>
      <c r="C48" s="87"/>
      <c r="D48" s="87"/>
      <c r="E48" s="87"/>
      <c r="F48" s="117"/>
      <c r="G48" s="87"/>
      <c r="H48" s="87"/>
    </row>
    <row r="49" ht="15" customHeight="1"/>
    <row r="50" ht="15" customHeight="1"/>
    <row r="51" ht="15" customHeight="1"/>
  </sheetData>
  <mergeCells count="8">
    <mergeCell ref="K10:K11"/>
    <mergeCell ref="A36:A38"/>
    <mergeCell ref="A10:A11"/>
    <mergeCell ref="B10:B11"/>
    <mergeCell ref="C10:C11"/>
    <mergeCell ref="D10:D11"/>
    <mergeCell ref="E10:H10"/>
    <mergeCell ref="I10:J10"/>
  </mergeCells>
  <pageMargins left="0.39370078740157483" right="0.11811023622047245" top="0.15748031496062992" bottom="0.15748031496062992" header="0.31496062992125984" footer="0.31496062992125984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topLeftCell="B1" zoomScale="110" zoomScaleNormal="110" workbookViewId="0">
      <selection activeCell="I24" sqref="I24:I42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235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6" ht="58.5" customHeight="1">
      <c r="A11" s="177"/>
      <c r="B11" s="177"/>
      <c r="C11" s="186"/>
      <c r="D11" s="187"/>
      <c r="E11" s="122" t="s">
        <v>12</v>
      </c>
      <c r="F11" s="122" t="s">
        <v>133</v>
      </c>
      <c r="G11" s="122" t="s">
        <v>14</v>
      </c>
      <c r="H11" s="122" t="s">
        <v>15</v>
      </c>
      <c r="I11" s="130" t="s">
        <v>211</v>
      </c>
      <c r="J11" s="130" t="s">
        <v>212</v>
      </c>
      <c r="K11" s="197"/>
    </row>
    <row r="12" spans="1:16" s="93" customFormat="1" ht="15" customHeight="1">
      <c r="A12" s="125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78773</v>
      </c>
      <c r="J12" s="24">
        <v>80310</v>
      </c>
      <c r="K12" s="92">
        <f>J12-I12</f>
        <v>1537</v>
      </c>
    </row>
    <row r="13" spans="1:16" s="93" customFormat="1" ht="15" customHeight="1">
      <c r="A13" s="122">
        <f t="shared" ref="A13:A35" si="0">A12+1</f>
        <v>2</v>
      </c>
      <c r="B13" s="94" t="s">
        <v>17</v>
      </c>
      <c r="C13" s="123">
        <v>119</v>
      </c>
      <c r="D13" s="57">
        <v>141</v>
      </c>
      <c r="E13" s="123">
        <f t="shared" ref="E13:F16" si="1">C13</f>
        <v>119</v>
      </c>
      <c r="F13" s="57">
        <f t="shared" si="1"/>
        <v>141</v>
      </c>
      <c r="G13" s="124"/>
      <c r="H13" s="127"/>
      <c r="I13" s="75" t="s">
        <v>190</v>
      </c>
      <c r="J13" s="75" t="s">
        <v>213</v>
      </c>
      <c r="K13" s="95">
        <f>J13-I13</f>
        <v>1066</v>
      </c>
      <c r="P13" s="93" t="s">
        <v>189</v>
      </c>
    </row>
    <row r="14" spans="1:16" s="93" customFormat="1" ht="15" customHeight="1">
      <c r="A14" s="125">
        <f t="shared" si="0"/>
        <v>3</v>
      </c>
      <c r="B14" s="94" t="s">
        <v>18</v>
      </c>
      <c r="C14" s="123">
        <v>119</v>
      </c>
      <c r="D14" s="57">
        <v>136</v>
      </c>
      <c r="E14" s="123">
        <f t="shared" si="1"/>
        <v>119</v>
      </c>
      <c r="F14" s="57">
        <f t="shared" si="1"/>
        <v>136</v>
      </c>
      <c r="G14" s="124"/>
      <c r="H14" s="127"/>
      <c r="I14" s="75" t="s">
        <v>191</v>
      </c>
      <c r="J14" s="75" t="s">
        <v>214</v>
      </c>
      <c r="K14" s="95">
        <f>J14-I14</f>
        <v>1084</v>
      </c>
    </row>
    <row r="15" spans="1:16" s="93" customFormat="1" ht="15" customHeight="1">
      <c r="A15" s="125">
        <f t="shared" si="0"/>
        <v>4</v>
      </c>
      <c r="B15" s="94" t="s">
        <v>19</v>
      </c>
      <c r="C15" s="123">
        <v>178</v>
      </c>
      <c r="D15" s="57">
        <v>107</v>
      </c>
      <c r="E15" s="123">
        <f t="shared" si="1"/>
        <v>178</v>
      </c>
      <c r="F15" s="57">
        <f t="shared" si="1"/>
        <v>107</v>
      </c>
      <c r="G15" s="124"/>
      <c r="H15" s="127"/>
      <c r="I15" s="76" t="s">
        <v>156</v>
      </c>
      <c r="J15" s="76" t="s">
        <v>156</v>
      </c>
      <c r="K15" s="95" t="e">
        <f>J15-I15</f>
        <v>#VALUE!</v>
      </c>
      <c r="N15" s="98"/>
    </row>
    <row r="16" spans="1:16" s="93" customFormat="1" ht="15" customHeight="1">
      <c r="A16" s="125">
        <f t="shared" si="0"/>
        <v>5</v>
      </c>
      <c r="B16" s="94" t="s">
        <v>20</v>
      </c>
      <c r="C16" s="123">
        <v>178</v>
      </c>
      <c r="D16" s="57">
        <v>117</v>
      </c>
      <c r="E16" s="123">
        <f t="shared" si="1"/>
        <v>178</v>
      </c>
      <c r="F16" s="57">
        <f t="shared" si="1"/>
        <v>117</v>
      </c>
      <c r="G16" s="124"/>
      <c r="H16" s="127"/>
      <c r="I16" s="75" t="s">
        <v>192</v>
      </c>
      <c r="J16" s="75" t="s">
        <v>215</v>
      </c>
      <c r="K16" s="95">
        <f t="shared" ref="K16:K42" si="2">J16-I16</f>
        <v>1233</v>
      </c>
    </row>
    <row r="17" spans="1:11" s="93" customFormat="1">
      <c r="A17" s="125">
        <f t="shared" si="0"/>
        <v>6</v>
      </c>
      <c r="B17" s="94" t="s">
        <v>119</v>
      </c>
      <c r="C17" s="123">
        <v>205</v>
      </c>
      <c r="D17" s="57"/>
      <c r="E17" s="123">
        <f>C17</f>
        <v>205</v>
      </c>
      <c r="F17" s="57"/>
      <c r="G17" s="124"/>
      <c r="H17" s="127"/>
      <c r="I17" s="75" t="s">
        <v>193</v>
      </c>
      <c r="J17" s="75" t="s">
        <v>216</v>
      </c>
      <c r="K17" s="95">
        <f t="shared" si="2"/>
        <v>1734</v>
      </c>
    </row>
    <row r="18" spans="1:11" s="93" customFormat="1">
      <c r="A18" s="125">
        <f t="shared" si="0"/>
        <v>7</v>
      </c>
      <c r="B18" s="94" t="s">
        <v>21</v>
      </c>
      <c r="C18" s="123">
        <v>119</v>
      </c>
      <c r="D18" s="57">
        <v>142</v>
      </c>
      <c r="E18" s="123">
        <f>C18</f>
        <v>119</v>
      </c>
      <c r="F18" s="57">
        <f>D18</f>
        <v>142</v>
      </c>
      <c r="G18" s="124"/>
      <c r="H18" s="127"/>
      <c r="I18" s="75" t="s">
        <v>194</v>
      </c>
      <c r="J18" s="75" t="s">
        <v>217</v>
      </c>
      <c r="K18" s="95" t="e">
        <f t="shared" si="2"/>
        <v>#VALUE!</v>
      </c>
    </row>
    <row r="19" spans="1:11" s="93" customFormat="1">
      <c r="A19" s="125">
        <f t="shared" si="0"/>
        <v>8</v>
      </c>
      <c r="B19" s="94" t="s">
        <v>22</v>
      </c>
      <c r="C19" s="123">
        <v>139</v>
      </c>
      <c r="D19" s="57">
        <v>118</v>
      </c>
      <c r="E19" s="123">
        <f>C19</f>
        <v>139</v>
      </c>
      <c r="F19" s="57">
        <f>D19</f>
        <v>118</v>
      </c>
      <c r="G19" s="124"/>
      <c r="H19" s="127"/>
      <c r="I19" s="75" t="s">
        <v>194</v>
      </c>
      <c r="J19" s="75" t="s">
        <v>218</v>
      </c>
      <c r="K19" s="95" t="e">
        <f t="shared" si="2"/>
        <v>#VALUE!</v>
      </c>
    </row>
    <row r="20" spans="1:11" s="93" customFormat="1">
      <c r="A20" s="125">
        <f t="shared" si="0"/>
        <v>9</v>
      </c>
      <c r="B20" s="94" t="s">
        <v>23</v>
      </c>
      <c r="C20" s="123">
        <v>178</v>
      </c>
      <c r="D20" s="57">
        <v>130</v>
      </c>
      <c r="E20" s="123">
        <f>C20</f>
        <v>178</v>
      </c>
      <c r="F20" s="57">
        <f>D20</f>
        <v>130</v>
      </c>
      <c r="G20" s="124"/>
      <c r="H20" s="127"/>
      <c r="I20" s="75" t="s">
        <v>194</v>
      </c>
      <c r="J20" s="75" t="s">
        <v>219</v>
      </c>
      <c r="K20" s="95" t="e">
        <f t="shared" si="2"/>
        <v>#VALUE!</v>
      </c>
    </row>
    <row r="21" spans="1:11" s="93" customFormat="1">
      <c r="A21" s="125">
        <f t="shared" si="0"/>
        <v>10</v>
      </c>
      <c r="B21" s="94" t="s">
        <v>24</v>
      </c>
      <c r="C21" s="123">
        <v>178</v>
      </c>
      <c r="D21" s="57">
        <v>107</v>
      </c>
      <c r="E21" s="123">
        <f>C21</f>
        <v>178</v>
      </c>
      <c r="F21" s="57">
        <f>D21</f>
        <v>107</v>
      </c>
      <c r="G21" s="124"/>
      <c r="H21" s="127"/>
      <c r="I21" s="75" t="s">
        <v>194</v>
      </c>
      <c r="J21" s="75" t="s">
        <v>220</v>
      </c>
      <c r="K21" s="95" t="e">
        <f t="shared" si="2"/>
        <v>#VALUE!</v>
      </c>
    </row>
    <row r="22" spans="1:11" s="93" customFormat="1" ht="15">
      <c r="A22" s="125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24">
        <v>89692</v>
      </c>
      <c r="J22">
        <v>91641</v>
      </c>
      <c r="K22" s="95">
        <f t="shared" si="2"/>
        <v>1949</v>
      </c>
    </row>
    <row r="23" spans="1:11" s="93" customFormat="1" ht="15" customHeight="1">
      <c r="A23" s="140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126"/>
      <c r="I23" s="133">
        <v>34684</v>
      </c>
      <c r="J23" s="24" t="s">
        <v>156</v>
      </c>
      <c r="K23" s="95" t="e">
        <f t="shared" si="2"/>
        <v>#VALUE!</v>
      </c>
    </row>
    <row r="24" spans="1:11" s="93" customFormat="1">
      <c r="A24" s="125" t="e">
        <f>#REF!+1</f>
        <v>#REF!</v>
      </c>
      <c r="B24" s="94" t="s">
        <v>26</v>
      </c>
      <c r="C24" s="123">
        <v>119</v>
      </c>
      <c r="D24" s="57">
        <v>155</v>
      </c>
      <c r="E24" s="123">
        <f t="shared" ref="E24:F31" si="3">C24</f>
        <v>119</v>
      </c>
      <c r="F24" s="57">
        <f t="shared" si="3"/>
        <v>155</v>
      </c>
      <c r="G24" s="124"/>
      <c r="H24" s="127"/>
      <c r="I24" s="77" t="s">
        <v>156</v>
      </c>
      <c r="J24" s="77" t="s">
        <v>221</v>
      </c>
      <c r="K24" s="95" t="e">
        <f t="shared" si="2"/>
        <v>#VALUE!</v>
      </c>
    </row>
    <row r="25" spans="1:11" s="93" customFormat="1">
      <c r="A25" s="125" t="e">
        <f t="shared" si="0"/>
        <v>#REF!</v>
      </c>
      <c r="B25" s="94" t="s">
        <v>27</v>
      </c>
      <c r="C25" s="123">
        <v>119</v>
      </c>
      <c r="D25" s="57">
        <v>138</v>
      </c>
      <c r="E25" s="123">
        <f t="shared" si="3"/>
        <v>119</v>
      </c>
      <c r="F25" s="57">
        <f t="shared" si="3"/>
        <v>138</v>
      </c>
      <c r="G25" s="124"/>
      <c r="H25" s="127"/>
      <c r="I25" s="77" t="s">
        <v>195</v>
      </c>
      <c r="J25" s="77" t="s">
        <v>222</v>
      </c>
      <c r="K25" s="95">
        <f t="shared" si="2"/>
        <v>1155</v>
      </c>
    </row>
    <row r="26" spans="1:11" s="93" customFormat="1">
      <c r="A26" s="125" t="e">
        <f t="shared" si="0"/>
        <v>#REF!</v>
      </c>
      <c r="B26" s="94" t="s">
        <v>28</v>
      </c>
      <c r="C26" s="123">
        <v>119</v>
      </c>
      <c r="D26" s="57">
        <v>70</v>
      </c>
      <c r="E26" s="123">
        <f t="shared" si="3"/>
        <v>119</v>
      </c>
      <c r="F26" s="57">
        <f t="shared" si="3"/>
        <v>70</v>
      </c>
      <c r="G26" s="124"/>
      <c r="H26" s="127"/>
      <c r="I26" s="75" t="s">
        <v>196</v>
      </c>
      <c r="J26" s="75" t="s">
        <v>223</v>
      </c>
      <c r="K26" s="95">
        <f t="shared" si="2"/>
        <v>910</v>
      </c>
    </row>
    <row r="27" spans="1:11" s="93" customFormat="1">
      <c r="A27" s="125" t="e">
        <f t="shared" si="0"/>
        <v>#REF!</v>
      </c>
      <c r="B27" s="94" t="s">
        <v>29</v>
      </c>
      <c r="C27" s="123">
        <v>119</v>
      </c>
      <c r="D27" s="57">
        <v>82</v>
      </c>
      <c r="E27" s="123">
        <f t="shared" si="3"/>
        <v>119</v>
      </c>
      <c r="F27" s="57">
        <f t="shared" si="3"/>
        <v>82</v>
      </c>
      <c r="G27" s="124"/>
      <c r="H27" s="127"/>
      <c r="I27" s="78" t="s">
        <v>156</v>
      </c>
      <c r="J27" s="78">
        <v>62386</v>
      </c>
      <c r="K27" s="95" t="e">
        <f t="shared" si="2"/>
        <v>#VALUE!</v>
      </c>
    </row>
    <row r="28" spans="1:11" s="93" customFormat="1">
      <c r="A28" s="125" t="e">
        <f t="shared" si="0"/>
        <v>#REF!</v>
      </c>
      <c r="B28" s="94" t="s">
        <v>30</v>
      </c>
      <c r="C28" s="123">
        <v>178</v>
      </c>
      <c r="D28" s="57">
        <v>130</v>
      </c>
      <c r="E28" s="123">
        <f t="shared" si="3"/>
        <v>178</v>
      </c>
      <c r="F28" s="57">
        <f t="shared" si="3"/>
        <v>130</v>
      </c>
      <c r="G28" s="124"/>
      <c r="H28" s="127"/>
      <c r="I28" s="77" t="s">
        <v>156</v>
      </c>
      <c r="J28" s="77" t="s">
        <v>156</v>
      </c>
      <c r="K28" s="95" t="e">
        <f t="shared" si="2"/>
        <v>#VALUE!</v>
      </c>
    </row>
    <row r="29" spans="1:11" s="93" customFormat="1">
      <c r="A29" s="125" t="e">
        <f t="shared" si="0"/>
        <v>#REF!</v>
      </c>
      <c r="B29" s="94" t="s">
        <v>31</v>
      </c>
      <c r="C29" s="123">
        <v>59</v>
      </c>
      <c r="D29" s="57">
        <v>39</v>
      </c>
      <c r="E29" s="123">
        <f t="shared" si="3"/>
        <v>59</v>
      </c>
      <c r="F29" s="57">
        <f t="shared" si="3"/>
        <v>39</v>
      </c>
      <c r="G29" s="124"/>
      <c r="H29" s="127"/>
      <c r="I29" s="77" t="s">
        <v>156</v>
      </c>
      <c r="J29" s="77" t="s">
        <v>156</v>
      </c>
      <c r="K29" s="95" t="e">
        <f t="shared" si="2"/>
        <v>#VALUE!</v>
      </c>
    </row>
    <row r="30" spans="1:11" s="93" customFormat="1">
      <c r="A30" s="125" t="e">
        <f t="shared" si="0"/>
        <v>#REF!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128"/>
      <c r="I30" s="34" t="s">
        <v>197</v>
      </c>
      <c r="J30" s="34" t="s">
        <v>224</v>
      </c>
      <c r="K30" s="95">
        <f t="shared" si="2"/>
        <v>355</v>
      </c>
    </row>
    <row r="31" spans="1:11" s="93" customFormat="1">
      <c r="A31" s="125" t="e">
        <f t="shared" si="0"/>
        <v>#REF!</v>
      </c>
      <c r="B31" s="94" t="s">
        <v>33</v>
      </c>
      <c r="C31" s="123">
        <v>39</v>
      </c>
      <c r="D31" s="57">
        <v>55</v>
      </c>
      <c r="E31" s="123">
        <f t="shared" si="3"/>
        <v>39</v>
      </c>
      <c r="F31" s="57">
        <f t="shared" si="3"/>
        <v>55</v>
      </c>
      <c r="G31" s="124"/>
      <c r="H31" s="127"/>
      <c r="I31" s="77" t="s">
        <v>198</v>
      </c>
      <c r="J31" s="77" t="s">
        <v>225</v>
      </c>
      <c r="K31" s="95">
        <f t="shared" si="2"/>
        <v>362</v>
      </c>
    </row>
    <row r="32" spans="1:11" s="93" customFormat="1">
      <c r="A32" s="125" t="e">
        <f t="shared" si="0"/>
        <v>#REF!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29"/>
      <c r="I32" s="34" t="s">
        <v>199</v>
      </c>
      <c r="J32" s="34" t="s">
        <v>226</v>
      </c>
      <c r="K32" s="95">
        <f t="shared" si="2"/>
        <v>1163</v>
      </c>
    </row>
    <row r="33" spans="1:14" s="93" customFormat="1">
      <c r="A33" s="125" t="e">
        <f t="shared" si="0"/>
        <v>#REF!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29"/>
      <c r="I33" s="34" t="s">
        <v>200</v>
      </c>
      <c r="J33" s="34" t="s">
        <v>227</v>
      </c>
      <c r="K33" s="95">
        <f t="shared" si="2"/>
        <v>750</v>
      </c>
    </row>
    <row r="34" spans="1:14" s="93" customFormat="1">
      <c r="A34" s="125" t="e">
        <f t="shared" si="0"/>
        <v>#REF!</v>
      </c>
      <c r="B34" s="94" t="s">
        <v>36</v>
      </c>
      <c r="C34" s="123">
        <v>119</v>
      </c>
      <c r="D34" s="57">
        <v>155</v>
      </c>
      <c r="E34" s="123">
        <f>C34</f>
        <v>119</v>
      </c>
      <c r="F34" s="57">
        <f>D34</f>
        <v>155</v>
      </c>
      <c r="G34" s="124"/>
      <c r="H34" s="127"/>
      <c r="I34" s="77" t="s">
        <v>156</v>
      </c>
      <c r="J34" s="77" t="s">
        <v>156</v>
      </c>
      <c r="K34" s="95" t="e">
        <f t="shared" si="2"/>
        <v>#VALUE!</v>
      </c>
    </row>
    <row r="35" spans="1:14" s="93" customFormat="1">
      <c r="A35" s="125" t="e">
        <f t="shared" si="0"/>
        <v>#REF!</v>
      </c>
      <c r="B35" s="94" t="s">
        <v>122</v>
      </c>
      <c r="C35" s="123">
        <v>144</v>
      </c>
      <c r="D35" s="57"/>
      <c r="E35" s="123">
        <f>C35</f>
        <v>144</v>
      </c>
      <c r="F35" s="57"/>
      <c r="G35" s="124"/>
      <c r="H35" s="127"/>
      <c r="I35" s="77" t="s">
        <v>202</v>
      </c>
      <c r="J35" s="77" t="s">
        <v>228</v>
      </c>
      <c r="K35" s="95">
        <f t="shared" si="2"/>
        <v>414</v>
      </c>
    </row>
    <row r="36" spans="1:14" s="93" customFormat="1" ht="25.5">
      <c r="A36" s="193">
        <v>25</v>
      </c>
      <c r="B36" s="94" t="s">
        <v>123</v>
      </c>
      <c r="C36" s="36"/>
      <c r="D36" s="60"/>
      <c r="E36" s="36"/>
      <c r="F36" s="60"/>
      <c r="G36" s="61"/>
      <c r="H36" s="128"/>
      <c r="I36" s="77" t="s">
        <v>153</v>
      </c>
      <c r="J36" s="77" t="s">
        <v>238</v>
      </c>
      <c r="K36" s="95">
        <f t="shared" si="2"/>
        <v>1</v>
      </c>
    </row>
    <row r="37" spans="1:14" s="93" customFormat="1" ht="25.5">
      <c r="A37" s="193"/>
      <c r="B37" s="94" t="s">
        <v>38</v>
      </c>
      <c r="C37" s="36"/>
      <c r="D37" s="60"/>
      <c r="E37" s="36"/>
      <c r="F37" s="60"/>
      <c r="G37" s="61"/>
      <c r="H37" s="128"/>
      <c r="I37" s="77" t="s">
        <v>203</v>
      </c>
      <c r="J37" s="77" t="s">
        <v>236</v>
      </c>
      <c r="K37" s="95">
        <f t="shared" si="2"/>
        <v>6</v>
      </c>
    </row>
    <row r="38" spans="1:14" s="93" customFormat="1" ht="25.5">
      <c r="A38" s="193"/>
      <c r="B38" s="94" t="s">
        <v>39</v>
      </c>
      <c r="C38" s="36"/>
      <c r="D38" s="60"/>
      <c r="E38" s="36"/>
      <c r="F38" s="60"/>
      <c r="G38" s="61"/>
      <c r="H38" s="128"/>
      <c r="I38" s="77" t="s">
        <v>204</v>
      </c>
      <c r="J38" s="77" t="s">
        <v>237</v>
      </c>
      <c r="K38" s="95">
        <f t="shared" si="2"/>
        <v>3</v>
      </c>
    </row>
    <row r="39" spans="1:14" s="93" customFormat="1">
      <c r="A39" s="125">
        <v>27</v>
      </c>
      <c r="B39" s="94" t="s">
        <v>125</v>
      </c>
      <c r="C39" s="123">
        <v>158</v>
      </c>
      <c r="D39" s="57">
        <v>122</v>
      </c>
      <c r="E39" s="65">
        <f>C39</f>
        <v>158</v>
      </c>
      <c r="F39" s="65">
        <f>E39</f>
        <v>158</v>
      </c>
      <c r="G39" s="124"/>
      <c r="H39" s="127"/>
      <c r="I39" s="77" t="s">
        <v>156</v>
      </c>
      <c r="J39" s="77" t="s">
        <v>229</v>
      </c>
      <c r="K39" s="95" t="e">
        <f t="shared" si="2"/>
        <v>#VALUE!</v>
      </c>
    </row>
    <row r="40" spans="1:14" s="93" customFormat="1">
      <c r="A40" s="125">
        <v>28</v>
      </c>
      <c r="B40" s="94" t="s">
        <v>126</v>
      </c>
      <c r="C40" s="123">
        <v>79</v>
      </c>
      <c r="D40" s="57">
        <v>101</v>
      </c>
      <c r="E40" s="65">
        <f>C40</f>
        <v>79</v>
      </c>
      <c r="F40" s="65">
        <f>E40</f>
        <v>79</v>
      </c>
      <c r="G40" s="124"/>
      <c r="H40" s="127"/>
      <c r="I40" s="77" t="s">
        <v>156</v>
      </c>
      <c r="J40" s="77" t="s">
        <v>156</v>
      </c>
      <c r="K40" s="95" t="e">
        <f t="shared" si="2"/>
        <v>#VALUE!</v>
      </c>
    </row>
    <row r="41" spans="1:14" s="93" customFormat="1">
      <c r="A41" s="125">
        <v>29</v>
      </c>
      <c r="B41" s="103" t="s">
        <v>127</v>
      </c>
      <c r="C41" s="104">
        <v>102</v>
      </c>
      <c r="D41" s="105"/>
      <c r="E41" s="104">
        <v>102</v>
      </c>
      <c r="F41" s="105"/>
      <c r="G41" s="106"/>
      <c r="H41" s="129"/>
      <c r="I41" s="34" t="s">
        <v>205</v>
      </c>
      <c r="J41" s="34" t="s">
        <v>230</v>
      </c>
      <c r="K41" s="95">
        <f t="shared" si="2"/>
        <v>786</v>
      </c>
      <c r="N41" s="110"/>
    </row>
    <row r="42" spans="1:14" s="93" customFormat="1">
      <c r="A42" s="125">
        <v>30</v>
      </c>
      <c r="B42" s="103" t="s">
        <v>128</v>
      </c>
      <c r="C42" s="104">
        <v>102</v>
      </c>
      <c r="D42" s="105"/>
      <c r="E42" s="104">
        <v>102</v>
      </c>
      <c r="F42" s="105"/>
      <c r="G42" s="106"/>
      <c r="H42" s="129"/>
      <c r="I42" s="34" t="s">
        <v>206</v>
      </c>
      <c r="J42" s="34" t="s">
        <v>231</v>
      </c>
      <c r="K42" s="95">
        <f t="shared" si="2"/>
        <v>862</v>
      </c>
      <c r="N42" s="110"/>
    </row>
    <row r="43" spans="1:14" s="93" customFormat="1">
      <c r="A43" s="111"/>
      <c r="B43" s="103" t="s">
        <v>232</v>
      </c>
      <c r="C43" s="104"/>
      <c r="D43" s="105"/>
      <c r="E43" s="104"/>
      <c r="F43" s="105"/>
      <c r="G43" s="106"/>
      <c r="H43" s="107"/>
      <c r="I43" s="34" t="s">
        <v>233</v>
      </c>
      <c r="J43" s="34" t="s">
        <v>233</v>
      </c>
      <c r="K43" s="95"/>
      <c r="N43" s="110"/>
    </row>
    <row r="44" spans="1:14" s="93" customFormat="1">
      <c r="A44" s="111"/>
      <c r="B44" s="103" t="s">
        <v>232</v>
      </c>
      <c r="C44" s="104"/>
      <c r="D44" s="105"/>
      <c r="E44" s="104"/>
      <c r="F44" s="105"/>
      <c r="G44" s="106"/>
      <c r="H44" s="107"/>
      <c r="I44" s="34" t="s">
        <v>234</v>
      </c>
      <c r="J44" s="34" t="s">
        <v>234</v>
      </c>
      <c r="K44" s="95"/>
      <c r="N44" s="110"/>
    </row>
    <row r="45" spans="1:14" s="93" customFormat="1">
      <c r="A45" s="111"/>
      <c r="B45" s="112"/>
      <c r="C45" s="7"/>
      <c r="D45" s="67"/>
      <c r="E45" s="68"/>
      <c r="F45" s="68"/>
      <c r="G45" s="69"/>
      <c r="H45" s="7"/>
      <c r="I45" s="113"/>
      <c r="J45" s="113"/>
      <c r="K45" s="113"/>
    </row>
    <row r="46" spans="1:14">
      <c r="A46" s="87" t="s">
        <v>46</v>
      </c>
      <c r="B46" s="87"/>
      <c r="C46" s="87"/>
      <c r="D46" s="114" t="s">
        <v>47</v>
      </c>
      <c r="E46" s="87"/>
      <c r="F46" s="87" t="s">
        <v>48</v>
      </c>
      <c r="G46" s="87"/>
      <c r="H46" s="87"/>
      <c r="I46" s="114"/>
      <c r="J46" s="114"/>
      <c r="K46" s="87"/>
    </row>
    <row r="47" spans="1:14">
      <c r="A47" s="87"/>
      <c r="B47" s="87"/>
      <c r="C47" s="87"/>
      <c r="D47" s="115" t="s">
        <v>49</v>
      </c>
      <c r="E47" s="87"/>
      <c r="F47" s="115" t="s">
        <v>50</v>
      </c>
      <c r="G47" s="87"/>
      <c r="H47" s="87"/>
    </row>
    <row r="48" spans="1:14">
      <c r="A48" s="87" t="s">
        <v>51</v>
      </c>
      <c r="B48" s="87"/>
      <c r="C48" s="87"/>
      <c r="D48" s="87" t="s">
        <v>47</v>
      </c>
      <c r="E48" s="87"/>
      <c r="F48" s="87" t="s">
        <v>48</v>
      </c>
      <c r="G48" s="87"/>
      <c r="H48" s="87"/>
    </row>
    <row r="49" spans="1:8">
      <c r="A49" s="87"/>
      <c r="B49" s="87"/>
      <c r="C49" s="87"/>
      <c r="D49" s="115" t="s">
        <v>49</v>
      </c>
      <c r="E49" s="87"/>
      <c r="F49" s="115" t="s">
        <v>50</v>
      </c>
      <c r="G49" s="87"/>
      <c r="H49" s="87"/>
    </row>
    <row r="50" spans="1:8">
      <c r="A50" s="87"/>
      <c r="B50" s="116">
        <v>43236</v>
      </c>
      <c r="C50" s="87"/>
      <c r="D50" s="87"/>
      <c r="E50" s="87"/>
      <c r="F50" s="117"/>
      <c r="G50" s="87"/>
      <c r="H50" s="87"/>
    </row>
  </sheetData>
  <mergeCells count="8">
    <mergeCell ref="K10:K11"/>
    <mergeCell ref="A36:A38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C5" sqref="C5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267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6" ht="58.5" customHeight="1" thickBot="1">
      <c r="A11" s="177"/>
      <c r="B11" s="177"/>
      <c r="C11" s="186"/>
      <c r="D11" s="187"/>
      <c r="E11" s="137" t="s">
        <v>12</v>
      </c>
      <c r="F11" s="137" t="s">
        <v>133</v>
      </c>
      <c r="G11" s="137" t="s">
        <v>14</v>
      </c>
      <c r="H11" s="137" t="s">
        <v>15</v>
      </c>
      <c r="I11" s="130" t="s">
        <v>212</v>
      </c>
      <c r="J11" s="130" t="s">
        <v>239</v>
      </c>
      <c r="K11" s="197"/>
    </row>
    <row r="12" spans="1:16" s="93" customFormat="1" ht="15" customHeight="1" thickBot="1">
      <c r="A12" s="140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80310</v>
      </c>
      <c r="J12" s="146">
        <v>81910</v>
      </c>
      <c r="K12" s="92">
        <f>J12-I12</f>
        <v>1600</v>
      </c>
    </row>
    <row r="13" spans="1:16" s="93" customFormat="1" ht="15" customHeight="1" thickBot="1">
      <c r="A13" s="137">
        <f t="shared" ref="A13:A34" si="0">A12+1</f>
        <v>2</v>
      </c>
      <c r="B13" s="94" t="s">
        <v>17</v>
      </c>
      <c r="C13" s="138">
        <v>119</v>
      </c>
      <c r="D13" s="57">
        <v>141</v>
      </c>
      <c r="E13" s="138">
        <f t="shared" ref="E13:F16" si="1">C13</f>
        <v>119</v>
      </c>
      <c r="F13" s="57">
        <f t="shared" si="1"/>
        <v>141</v>
      </c>
      <c r="G13" s="139"/>
      <c r="H13" s="127"/>
      <c r="I13" s="75" t="s">
        <v>213</v>
      </c>
      <c r="J13" s="147" t="s">
        <v>240</v>
      </c>
      <c r="K13" s="95">
        <f>J13-I13</f>
        <v>1053</v>
      </c>
      <c r="P13" s="93" t="s">
        <v>189</v>
      </c>
    </row>
    <row r="14" spans="1:16" s="93" customFormat="1" ht="15" customHeight="1" thickBot="1">
      <c r="A14" s="140">
        <f t="shared" si="0"/>
        <v>3</v>
      </c>
      <c r="B14" s="94" t="s">
        <v>18</v>
      </c>
      <c r="C14" s="138">
        <v>119</v>
      </c>
      <c r="D14" s="57">
        <v>136</v>
      </c>
      <c r="E14" s="138">
        <f t="shared" si="1"/>
        <v>119</v>
      </c>
      <c r="F14" s="57">
        <f t="shared" si="1"/>
        <v>136</v>
      </c>
      <c r="G14" s="139"/>
      <c r="H14" s="127"/>
      <c r="I14" s="75" t="s">
        <v>214</v>
      </c>
      <c r="J14" s="147" t="s">
        <v>241</v>
      </c>
      <c r="K14" s="95">
        <f>J14-I14</f>
        <v>1057</v>
      </c>
    </row>
    <row r="15" spans="1:16" s="93" customFormat="1" ht="15" customHeight="1" thickBot="1">
      <c r="A15" s="140">
        <f t="shared" si="0"/>
        <v>4</v>
      </c>
      <c r="B15" s="94" t="s">
        <v>19</v>
      </c>
      <c r="C15" s="138">
        <v>178</v>
      </c>
      <c r="D15" s="57">
        <v>107</v>
      </c>
      <c r="E15" s="138">
        <f t="shared" si="1"/>
        <v>178</v>
      </c>
      <c r="F15" s="57">
        <f t="shared" si="1"/>
        <v>107</v>
      </c>
      <c r="G15" s="139"/>
      <c r="H15" s="127"/>
      <c r="I15" s="76" t="s">
        <v>156</v>
      </c>
      <c r="J15" s="148">
        <v>96528</v>
      </c>
      <c r="K15" s="95" t="e">
        <f>J15-I15</f>
        <v>#VALUE!</v>
      </c>
      <c r="N15" s="98"/>
    </row>
    <row r="16" spans="1:16" s="93" customFormat="1" ht="15" customHeight="1" thickBot="1">
      <c r="A16" s="140">
        <f t="shared" si="0"/>
        <v>5</v>
      </c>
      <c r="B16" s="94" t="s">
        <v>20</v>
      </c>
      <c r="C16" s="138">
        <v>178</v>
      </c>
      <c r="D16" s="57">
        <v>117</v>
      </c>
      <c r="E16" s="138">
        <f t="shared" si="1"/>
        <v>178</v>
      </c>
      <c r="F16" s="57">
        <f t="shared" si="1"/>
        <v>117</v>
      </c>
      <c r="G16" s="139"/>
      <c r="H16" s="127"/>
      <c r="I16" s="75" t="s">
        <v>215</v>
      </c>
      <c r="J16" s="147" t="s">
        <v>242</v>
      </c>
      <c r="K16" s="95">
        <f t="shared" ref="K16:K41" si="2">J16-I16</f>
        <v>1297</v>
      </c>
    </row>
    <row r="17" spans="1:11" s="93" customFormat="1" ht="13.5" thickBot="1">
      <c r="A17" s="140">
        <f t="shared" si="0"/>
        <v>6</v>
      </c>
      <c r="B17" s="94" t="s">
        <v>119</v>
      </c>
      <c r="C17" s="138">
        <v>205</v>
      </c>
      <c r="D17" s="57"/>
      <c r="E17" s="138">
        <f>C17</f>
        <v>205</v>
      </c>
      <c r="F17" s="57"/>
      <c r="G17" s="139"/>
      <c r="H17" s="127"/>
      <c r="I17" s="75" t="s">
        <v>216</v>
      </c>
      <c r="J17" s="147" t="s">
        <v>243</v>
      </c>
      <c r="K17" s="95">
        <f t="shared" si="2"/>
        <v>1772</v>
      </c>
    </row>
    <row r="18" spans="1:11" s="93" customFormat="1" ht="13.5" thickBot="1">
      <c r="A18" s="140">
        <f t="shared" si="0"/>
        <v>7</v>
      </c>
      <c r="B18" s="94" t="s">
        <v>21</v>
      </c>
      <c r="C18" s="138">
        <v>119</v>
      </c>
      <c r="D18" s="57">
        <v>142</v>
      </c>
      <c r="E18" s="138">
        <f>C18</f>
        <v>119</v>
      </c>
      <c r="F18" s="57">
        <f>D18</f>
        <v>142</v>
      </c>
      <c r="G18" s="139"/>
      <c r="H18" s="127"/>
      <c r="I18" s="75" t="s">
        <v>217</v>
      </c>
      <c r="J18" s="147" t="s">
        <v>244</v>
      </c>
      <c r="K18" s="95">
        <f t="shared" si="2"/>
        <v>260</v>
      </c>
    </row>
    <row r="19" spans="1:11" s="93" customFormat="1" ht="13.5" thickBot="1">
      <c r="A19" s="140">
        <f t="shared" si="0"/>
        <v>8</v>
      </c>
      <c r="B19" s="94" t="s">
        <v>22</v>
      </c>
      <c r="C19" s="138">
        <v>139</v>
      </c>
      <c r="D19" s="57">
        <v>118</v>
      </c>
      <c r="E19" s="138">
        <f>C19</f>
        <v>139</v>
      </c>
      <c r="F19" s="57">
        <f>D19</f>
        <v>118</v>
      </c>
      <c r="G19" s="139"/>
      <c r="H19" s="127"/>
      <c r="I19" s="75" t="s">
        <v>218</v>
      </c>
      <c r="J19" s="147" t="s">
        <v>245</v>
      </c>
      <c r="K19" s="95">
        <f t="shared" si="2"/>
        <v>1225</v>
      </c>
    </row>
    <row r="20" spans="1:11" s="93" customFormat="1" ht="13.5" thickBot="1">
      <c r="A20" s="140">
        <f t="shared" si="0"/>
        <v>9</v>
      </c>
      <c r="B20" s="94" t="s">
        <v>23</v>
      </c>
      <c r="C20" s="138">
        <v>178</v>
      </c>
      <c r="D20" s="57">
        <v>130</v>
      </c>
      <c r="E20" s="138">
        <f>C20</f>
        <v>178</v>
      </c>
      <c r="F20" s="57">
        <f>D20</f>
        <v>130</v>
      </c>
      <c r="G20" s="139"/>
      <c r="H20" s="127"/>
      <c r="I20" s="75" t="s">
        <v>219</v>
      </c>
      <c r="J20" s="147" t="s">
        <v>246</v>
      </c>
      <c r="K20" s="95">
        <f t="shared" si="2"/>
        <v>1314</v>
      </c>
    </row>
    <row r="21" spans="1:11" s="93" customFormat="1" ht="13.5" thickBot="1">
      <c r="A21" s="140">
        <f t="shared" si="0"/>
        <v>10</v>
      </c>
      <c r="B21" s="94" t="s">
        <v>24</v>
      </c>
      <c r="C21" s="138">
        <v>178</v>
      </c>
      <c r="D21" s="57">
        <v>107</v>
      </c>
      <c r="E21" s="138">
        <f>C21</f>
        <v>178</v>
      </c>
      <c r="F21" s="57">
        <f>D21</f>
        <v>107</v>
      </c>
      <c r="G21" s="139"/>
      <c r="H21" s="127"/>
      <c r="I21" s="75" t="s">
        <v>220</v>
      </c>
      <c r="J21" s="147" t="s">
        <v>247</v>
      </c>
      <c r="K21" s="95">
        <f t="shared" si="2"/>
        <v>1277</v>
      </c>
    </row>
    <row r="22" spans="1:11" s="93" customFormat="1" ht="15.75" thickBot="1">
      <c r="A22" s="140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>
        <v>91641</v>
      </c>
      <c r="J22" s="146">
        <v>93438</v>
      </c>
      <c r="K22" s="95">
        <f t="shared" si="2"/>
        <v>1797</v>
      </c>
    </row>
    <row r="23" spans="1:11" s="93" customFormat="1" ht="13.5" thickBot="1">
      <c r="A23" s="140" t="e">
        <f>#REF!+1</f>
        <v>#REF!</v>
      </c>
      <c r="B23" s="94" t="s">
        <v>26</v>
      </c>
      <c r="C23" s="138">
        <v>119</v>
      </c>
      <c r="D23" s="57">
        <v>155</v>
      </c>
      <c r="E23" s="138">
        <f t="shared" ref="E23:F30" si="3">C23</f>
        <v>119</v>
      </c>
      <c r="F23" s="57">
        <f t="shared" si="3"/>
        <v>155</v>
      </c>
      <c r="G23" s="139"/>
      <c r="H23" s="127"/>
      <c r="I23" s="77" t="s">
        <v>221</v>
      </c>
      <c r="J23" s="149" t="s">
        <v>248</v>
      </c>
      <c r="K23" s="95">
        <f t="shared" si="2"/>
        <v>1155</v>
      </c>
    </row>
    <row r="24" spans="1:11" s="93" customFormat="1" ht="13.5" thickBot="1">
      <c r="A24" s="140" t="e">
        <f t="shared" si="0"/>
        <v>#REF!</v>
      </c>
      <c r="B24" s="94" t="s">
        <v>27</v>
      </c>
      <c r="C24" s="138">
        <v>119</v>
      </c>
      <c r="D24" s="57">
        <v>138</v>
      </c>
      <c r="E24" s="138">
        <f t="shared" si="3"/>
        <v>119</v>
      </c>
      <c r="F24" s="57">
        <f t="shared" si="3"/>
        <v>138</v>
      </c>
      <c r="G24" s="139"/>
      <c r="H24" s="127"/>
      <c r="I24" s="77" t="s">
        <v>222</v>
      </c>
      <c r="J24" s="149" t="s">
        <v>249</v>
      </c>
      <c r="K24" s="95">
        <f t="shared" si="2"/>
        <v>1173</v>
      </c>
    </row>
    <row r="25" spans="1:11" s="93" customFormat="1" ht="13.5" thickBot="1">
      <c r="A25" s="140" t="e">
        <f t="shared" si="0"/>
        <v>#REF!</v>
      </c>
      <c r="B25" s="94" t="s">
        <v>28</v>
      </c>
      <c r="C25" s="138">
        <v>119</v>
      </c>
      <c r="D25" s="57">
        <v>70</v>
      </c>
      <c r="E25" s="138">
        <f t="shared" si="3"/>
        <v>119</v>
      </c>
      <c r="F25" s="57">
        <f t="shared" si="3"/>
        <v>70</v>
      </c>
      <c r="G25" s="139"/>
      <c r="H25" s="127"/>
      <c r="I25" s="75" t="s">
        <v>223</v>
      </c>
      <c r="J25" s="147" t="s">
        <v>250</v>
      </c>
      <c r="K25" s="95">
        <f t="shared" si="2"/>
        <v>913</v>
      </c>
    </row>
    <row r="26" spans="1:11" s="93" customFormat="1" ht="13.5" thickBot="1">
      <c r="A26" s="140" t="e">
        <f t="shared" si="0"/>
        <v>#REF!</v>
      </c>
      <c r="B26" s="94" t="s">
        <v>29</v>
      </c>
      <c r="C26" s="138">
        <v>119</v>
      </c>
      <c r="D26" s="57">
        <v>82</v>
      </c>
      <c r="E26" s="138">
        <f t="shared" si="3"/>
        <v>119</v>
      </c>
      <c r="F26" s="57">
        <f t="shared" si="3"/>
        <v>82</v>
      </c>
      <c r="G26" s="139"/>
      <c r="H26" s="127"/>
      <c r="I26" s="78">
        <v>62386</v>
      </c>
      <c r="J26" s="150">
        <v>63280</v>
      </c>
      <c r="K26" s="95">
        <f t="shared" si="2"/>
        <v>894</v>
      </c>
    </row>
    <row r="27" spans="1:11" s="93" customFormat="1" ht="13.5" thickBot="1">
      <c r="A27" s="140" t="e">
        <f t="shared" si="0"/>
        <v>#REF!</v>
      </c>
      <c r="B27" s="94" t="s">
        <v>30</v>
      </c>
      <c r="C27" s="138">
        <v>178</v>
      </c>
      <c r="D27" s="57">
        <v>130</v>
      </c>
      <c r="E27" s="138">
        <f t="shared" si="3"/>
        <v>178</v>
      </c>
      <c r="F27" s="57">
        <f t="shared" si="3"/>
        <v>130</v>
      </c>
      <c r="G27" s="139"/>
      <c r="H27" s="127"/>
      <c r="I27" s="77" t="s">
        <v>156</v>
      </c>
      <c r="J27" s="151" t="s">
        <v>251</v>
      </c>
      <c r="K27" s="95" t="e">
        <f t="shared" si="2"/>
        <v>#VALUE!</v>
      </c>
    </row>
    <row r="28" spans="1:11" s="93" customFormat="1" ht="13.5" thickBot="1">
      <c r="A28" s="140" t="e">
        <f t="shared" si="0"/>
        <v>#REF!</v>
      </c>
      <c r="B28" s="94" t="s">
        <v>31</v>
      </c>
      <c r="C28" s="138">
        <v>59</v>
      </c>
      <c r="D28" s="57">
        <v>39</v>
      </c>
      <c r="E28" s="138">
        <f t="shared" si="3"/>
        <v>59</v>
      </c>
      <c r="F28" s="57">
        <f t="shared" si="3"/>
        <v>39</v>
      </c>
      <c r="G28" s="139"/>
      <c r="H28" s="127"/>
      <c r="I28" s="77" t="s">
        <v>156</v>
      </c>
      <c r="J28" s="151" t="s">
        <v>252</v>
      </c>
      <c r="K28" s="95" t="e">
        <f t="shared" si="2"/>
        <v>#VALUE!</v>
      </c>
    </row>
    <row r="29" spans="1:11" s="93" customFormat="1" ht="13.5" thickBot="1">
      <c r="A29" s="140" t="e">
        <f t="shared" si="0"/>
        <v>#REF!</v>
      </c>
      <c r="B29" s="94" t="s">
        <v>32</v>
      </c>
      <c r="C29" s="36">
        <v>39</v>
      </c>
      <c r="D29" s="60">
        <v>40</v>
      </c>
      <c r="E29" s="36">
        <f t="shared" si="3"/>
        <v>39</v>
      </c>
      <c r="F29" s="60">
        <f t="shared" si="3"/>
        <v>40</v>
      </c>
      <c r="G29" s="61"/>
      <c r="H29" s="128"/>
      <c r="I29" s="34" t="s">
        <v>224</v>
      </c>
      <c r="J29" s="152" t="s">
        <v>253</v>
      </c>
      <c r="K29" s="95">
        <f t="shared" si="2"/>
        <v>374</v>
      </c>
    </row>
    <row r="30" spans="1:11" s="93" customFormat="1" ht="13.5" thickBot="1">
      <c r="A30" s="140" t="e">
        <f t="shared" si="0"/>
        <v>#REF!</v>
      </c>
      <c r="B30" s="94" t="s">
        <v>33</v>
      </c>
      <c r="C30" s="138">
        <v>39</v>
      </c>
      <c r="D30" s="57">
        <v>55</v>
      </c>
      <c r="E30" s="138">
        <f t="shared" si="3"/>
        <v>39</v>
      </c>
      <c r="F30" s="57">
        <f t="shared" si="3"/>
        <v>55</v>
      </c>
      <c r="G30" s="139"/>
      <c r="H30" s="127"/>
      <c r="I30" s="77" t="s">
        <v>225</v>
      </c>
      <c r="J30" s="151" t="s">
        <v>254</v>
      </c>
      <c r="K30" s="95">
        <f t="shared" si="2"/>
        <v>352</v>
      </c>
    </row>
    <row r="31" spans="1:11" s="93" customFormat="1" ht="13.5" thickBot="1">
      <c r="A31" s="140" t="e">
        <f t="shared" si="0"/>
        <v>#REF!</v>
      </c>
      <c r="B31" s="103" t="s">
        <v>120</v>
      </c>
      <c r="C31" s="104">
        <v>150</v>
      </c>
      <c r="D31" s="105"/>
      <c r="E31" s="104">
        <v>150</v>
      </c>
      <c r="F31" s="105"/>
      <c r="G31" s="106"/>
      <c r="H31" s="129"/>
      <c r="I31" s="34" t="s">
        <v>226</v>
      </c>
      <c r="J31" s="152" t="s">
        <v>255</v>
      </c>
      <c r="K31" s="95">
        <f t="shared" si="2"/>
        <v>1181</v>
      </c>
    </row>
    <row r="32" spans="1:11" s="93" customFormat="1" ht="13.5" thickBot="1">
      <c r="A32" s="140" t="e">
        <f t="shared" si="0"/>
        <v>#REF!</v>
      </c>
      <c r="B32" s="103" t="s">
        <v>121</v>
      </c>
      <c r="C32" s="104">
        <v>102</v>
      </c>
      <c r="D32" s="105"/>
      <c r="E32" s="104">
        <v>102</v>
      </c>
      <c r="F32" s="105"/>
      <c r="G32" s="106"/>
      <c r="H32" s="129"/>
      <c r="I32" s="34" t="s">
        <v>227</v>
      </c>
      <c r="J32" s="152" t="s">
        <v>256</v>
      </c>
      <c r="K32" s="95">
        <f t="shared" si="2"/>
        <v>819</v>
      </c>
    </row>
    <row r="33" spans="1:14" s="93" customFormat="1" ht="13.5" thickBot="1">
      <c r="A33" s="140" t="e">
        <f t="shared" si="0"/>
        <v>#REF!</v>
      </c>
      <c r="B33" s="94" t="s">
        <v>36</v>
      </c>
      <c r="C33" s="138">
        <v>119</v>
      </c>
      <c r="D33" s="57">
        <v>155</v>
      </c>
      <c r="E33" s="138">
        <f>C33</f>
        <v>119</v>
      </c>
      <c r="F33" s="57">
        <f>D33</f>
        <v>155</v>
      </c>
      <c r="G33" s="139"/>
      <c r="H33" s="127"/>
      <c r="I33" s="77" t="s">
        <v>156</v>
      </c>
      <c r="J33" s="151" t="s">
        <v>257</v>
      </c>
      <c r="K33" s="95" t="e">
        <f t="shared" si="2"/>
        <v>#VALUE!</v>
      </c>
    </row>
    <row r="34" spans="1:14" s="93" customFormat="1" ht="13.5" thickBot="1">
      <c r="A34" s="140" t="e">
        <f t="shared" si="0"/>
        <v>#REF!</v>
      </c>
      <c r="B34" s="94" t="s">
        <v>122</v>
      </c>
      <c r="C34" s="138">
        <v>144</v>
      </c>
      <c r="D34" s="57"/>
      <c r="E34" s="138">
        <f>C34</f>
        <v>144</v>
      </c>
      <c r="F34" s="57"/>
      <c r="G34" s="139"/>
      <c r="H34" s="127"/>
      <c r="I34" s="77" t="s">
        <v>228</v>
      </c>
      <c r="J34" s="151" t="s">
        <v>264</v>
      </c>
      <c r="K34" s="95">
        <f t="shared" si="2"/>
        <v>432</v>
      </c>
    </row>
    <row r="35" spans="1:14" s="93" customFormat="1" ht="26.25" thickBot="1">
      <c r="A35" s="193">
        <v>25</v>
      </c>
      <c r="B35" s="94" t="s">
        <v>123</v>
      </c>
      <c r="C35" s="36"/>
      <c r="D35" s="60"/>
      <c r="E35" s="36"/>
      <c r="F35" s="60"/>
      <c r="G35" s="61"/>
      <c r="H35" s="128"/>
      <c r="I35" s="77" t="s">
        <v>238</v>
      </c>
      <c r="J35" s="153" t="s">
        <v>238</v>
      </c>
      <c r="K35" s="95">
        <f t="shared" si="2"/>
        <v>0</v>
      </c>
    </row>
    <row r="36" spans="1:14" s="93" customFormat="1" ht="26.25" thickBot="1">
      <c r="A36" s="193"/>
      <c r="B36" s="94" t="s">
        <v>38</v>
      </c>
      <c r="C36" s="36"/>
      <c r="D36" s="60"/>
      <c r="E36" s="36"/>
      <c r="F36" s="60"/>
      <c r="G36" s="61"/>
      <c r="H36" s="128"/>
      <c r="I36" s="77" t="s">
        <v>236</v>
      </c>
      <c r="J36" s="153" t="s">
        <v>258</v>
      </c>
      <c r="K36" s="95">
        <f t="shared" si="2"/>
        <v>14</v>
      </c>
    </row>
    <row r="37" spans="1:14" s="93" customFormat="1" ht="26.25" thickBot="1">
      <c r="A37" s="193"/>
      <c r="B37" s="94" t="s">
        <v>39</v>
      </c>
      <c r="C37" s="36"/>
      <c r="D37" s="60"/>
      <c r="E37" s="36"/>
      <c r="F37" s="60"/>
      <c r="G37" s="61"/>
      <c r="H37" s="128"/>
      <c r="I37" s="77" t="s">
        <v>237</v>
      </c>
      <c r="J37" s="154" t="s">
        <v>259</v>
      </c>
      <c r="K37" s="95">
        <f t="shared" si="2"/>
        <v>1</v>
      </c>
    </row>
    <row r="38" spans="1:14" s="93" customFormat="1" ht="13.5" thickBot="1">
      <c r="A38" s="140">
        <v>27</v>
      </c>
      <c r="B38" s="94" t="s">
        <v>125</v>
      </c>
      <c r="C38" s="138">
        <v>158</v>
      </c>
      <c r="D38" s="57">
        <v>122</v>
      </c>
      <c r="E38" s="65">
        <f>C38</f>
        <v>158</v>
      </c>
      <c r="F38" s="65">
        <f>E38</f>
        <v>158</v>
      </c>
      <c r="G38" s="139"/>
      <c r="H38" s="127"/>
      <c r="I38" s="77" t="s">
        <v>229</v>
      </c>
      <c r="J38" s="151" t="s">
        <v>260</v>
      </c>
      <c r="K38" s="95">
        <f t="shared" si="2"/>
        <v>1040</v>
      </c>
    </row>
    <row r="39" spans="1:14" s="93" customFormat="1" ht="13.5" thickBot="1">
      <c r="A39" s="140">
        <v>28</v>
      </c>
      <c r="B39" s="94" t="s">
        <v>126</v>
      </c>
      <c r="C39" s="138">
        <v>79</v>
      </c>
      <c r="D39" s="57">
        <v>101</v>
      </c>
      <c r="E39" s="65">
        <f>C39</f>
        <v>79</v>
      </c>
      <c r="F39" s="65">
        <f>E39</f>
        <v>79</v>
      </c>
      <c r="G39" s="139"/>
      <c r="H39" s="127"/>
      <c r="I39" s="77" t="s">
        <v>156</v>
      </c>
      <c r="J39" s="151" t="s">
        <v>261</v>
      </c>
      <c r="K39" s="95" t="e">
        <f t="shared" si="2"/>
        <v>#VALUE!</v>
      </c>
    </row>
    <row r="40" spans="1:14" s="93" customFormat="1" ht="13.5" thickBot="1">
      <c r="A40" s="140">
        <v>29</v>
      </c>
      <c r="B40" s="103" t="s">
        <v>127</v>
      </c>
      <c r="C40" s="104">
        <v>102</v>
      </c>
      <c r="D40" s="105"/>
      <c r="E40" s="104">
        <v>102</v>
      </c>
      <c r="F40" s="105"/>
      <c r="G40" s="106"/>
      <c r="H40" s="129"/>
      <c r="I40" s="34" t="s">
        <v>230</v>
      </c>
      <c r="J40" s="152" t="s">
        <v>262</v>
      </c>
      <c r="K40" s="95">
        <f t="shared" si="2"/>
        <v>865</v>
      </c>
      <c r="N40" s="110"/>
    </row>
    <row r="41" spans="1:14" s="93" customFormat="1">
      <c r="A41" s="140">
        <v>30</v>
      </c>
      <c r="B41" s="103" t="s">
        <v>128</v>
      </c>
      <c r="C41" s="104">
        <v>102</v>
      </c>
      <c r="D41" s="105"/>
      <c r="E41" s="104">
        <v>102</v>
      </c>
      <c r="F41" s="105"/>
      <c r="G41" s="106"/>
      <c r="H41" s="129"/>
      <c r="I41" s="34" t="s">
        <v>231</v>
      </c>
      <c r="J41" s="155" t="s">
        <v>263</v>
      </c>
      <c r="K41" s="95">
        <f t="shared" si="2"/>
        <v>851</v>
      </c>
      <c r="N41" s="110"/>
    </row>
    <row r="42" spans="1:14" s="93" customFormat="1">
      <c r="A42" s="111"/>
      <c r="B42" s="103" t="s">
        <v>232</v>
      </c>
      <c r="C42" s="104"/>
      <c r="D42" s="105"/>
      <c r="E42" s="104"/>
      <c r="F42" s="105"/>
      <c r="G42" s="106"/>
      <c r="H42" s="107"/>
      <c r="I42" s="34" t="s">
        <v>233</v>
      </c>
      <c r="J42" s="34" t="s">
        <v>233</v>
      </c>
      <c r="K42" s="95"/>
      <c r="N42" s="110"/>
    </row>
    <row r="43" spans="1:14" s="93" customFormat="1">
      <c r="A43" s="111"/>
      <c r="B43" s="103" t="s">
        <v>232</v>
      </c>
      <c r="C43" s="104"/>
      <c r="D43" s="105"/>
      <c r="E43" s="104"/>
      <c r="F43" s="105"/>
      <c r="G43" s="106"/>
      <c r="H43" s="107"/>
      <c r="I43" s="34" t="s">
        <v>234</v>
      </c>
      <c r="J43" s="34" t="s">
        <v>234</v>
      </c>
      <c r="K43" s="95"/>
      <c r="N43" s="110"/>
    </row>
    <row r="44" spans="1:14" s="93" customFormat="1">
      <c r="A44" s="111"/>
      <c r="B44" s="112"/>
      <c r="C44" s="7"/>
      <c r="D44" s="67"/>
      <c r="E44" s="68"/>
      <c r="F44" s="68"/>
      <c r="G44" s="69"/>
      <c r="H44" s="7"/>
      <c r="I44" s="113"/>
      <c r="J44" s="113"/>
      <c r="K44" s="113"/>
    </row>
    <row r="45" spans="1:14">
      <c r="A45" s="87" t="s">
        <v>46</v>
      </c>
      <c r="B45" s="87"/>
      <c r="C45" s="87"/>
      <c r="D45" s="114" t="s">
        <v>47</v>
      </c>
      <c r="E45" s="87"/>
      <c r="F45" s="87" t="s">
        <v>48</v>
      </c>
      <c r="G45" s="87"/>
      <c r="H45" s="87"/>
      <c r="I45" s="114"/>
      <c r="J45" s="114"/>
      <c r="K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 t="s">
        <v>51</v>
      </c>
      <c r="B47" s="87"/>
      <c r="C47" s="87"/>
      <c r="D47" s="87" t="s">
        <v>47</v>
      </c>
      <c r="E47" s="87"/>
      <c r="F47" s="87" t="s">
        <v>48</v>
      </c>
      <c r="G47" s="87"/>
      <c r="H47" s="87"/>
    </row>
    <row r="48" spans="1:14">
      <c r="A48" s="87"/>
      <c r="B48" s="87"/>
      <c r="C48" s="87"/>
      <c r="D48" s="115" t="s">
        <v>49</v>
      </c>
      <c r="E48" s="87"/>
      <c r="F48" s="115" t="s">
        <v>50</v>
      </c>
      <c r="G48" s="87"/>
      <c r="H48" s="87"/>
    </row>
    <row r="49" spans="1:8">
      <c r="A49" s="87"/>
      <c r="B49" s="116">
        <v>43236</v>
      </c>
      <c r="C49" s="87"/>
      <c r="D49" s="87"/>
      <c r="E49" s="87"/>
      <c r="F49" s="117"/>
      <c r="G49" s="87"/>
      <c r="H49" s="87"/>
    </row>
  </sheetData>
  <mergeCells count="8">
    <mergeCell ref="K10:K11"/>
    <mergeCell ref="A35:A37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7"/>
  <sheetViews>
    <sheetView topLeftCell="A16" workbookViewId="0">
      <selection activeCell="A16" sqref="A1:XFD1048576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9" width="7.5703125" style="86" customWidth="1"/>
    <col min="10" max="10" width="8.42578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5" t="s">
        <v>266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295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104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77" t="s">
        <v>5</v>
      </c>
      <c r="B10" s="177" t="s">
        <v>6</v>
      </c>
      <c r="C10" s="186" t="s">
        <v>7</v>
      </c>
      <c r="D10" s="187" t="s">
        <v>131</v>
      </c>
      <c r="E10" s="176" t="s">
        <v>9</v>
      </c>
      <c r="F10" s="176"/>
      <c r="G10" s="176"/>
      <c r="H10" s="176"/>
      <c r="I10" s="176" t="s">
        <v>10</v>
      </c>
      <c r="J10" s="176"/>
      <c r="K10" s="177" t="s">
        <v>132</v>
      </c>
    </row>
    <row r="11" spans="1:16" ht="58.5" customHeight="1">
      <c r="A11" s="177"/>
      <c r="B11" s="177"/>
      <c r="C11" s="186"/>
      <c r="D11" s="187"/>
      <c r="E11" s="141" t="s">
        <v>12</v>
      </c>
      <c r="F11" s="141" t="s">
        <v>133</v>
      </c>
      <c r="G11" s="141" t="s">
        <v>14</v>
      </c>
      <c r="H11" s="141" t="s">
        <v>15</v>
      </c>
      <c r="I11" s="21" t="s">
        <v>239</v>
      </c>
      <c r="J11" s="21" t="s">
        <v>265</v>
      </c>
      <c r="K11" s="177"/>
    </row>
    <row r="12" spans="1:16" s="93" customFormat="1" ht="15" customHeight="1">
      <c r="A12" s="145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90"/>
      <c r="I12" s="133">
        <v>81910</v>
      </c>
      <c r="J12" s="133">
        <v>83592</v>
      </c>
      <c r="K12" s="95">
        <f>J12-I12</f>
        <v>1682</v>
      </c>
    </row>
    <row r="13" spans="1:16" s="93" customFormat="1" ht="15" customHeight="1">
      <c r="A13" s="141">
        <f t="shared" ref="A13:A33" si="0">A12+1</f>
        <v>2</v>
      </c>
      <c r="B13" s="94" t="s">
        <v>17</v>
      </c>
      <c r="C13" s="143">
        <v>119</v>
      </c>
      <c r="D13" s="57">
        <v>141</v>
      </c>
      <c r="E13" s="143">
        <f t="shared" ref="E13:F16" si="1">C13</f>
        <v>119</v>
      </c>
      <c r="F13" s="57">
        <f t="shared" si="1"/>
        <v>141</v>
      </c>
      <c r="G13" s="144"/>
      <c r="H13" s="143"/>
      <c r="I13" s="131" t="s">
        <v>240</v>
      </c>
      <c r="J13" s="131" t="s">
        <v>268</v>
      </c>
      <c r="K13" s="95">
        <f>J13-I13</f>
        <v>1113</v>
      </c>
      <c r="P13" s="93" t="s">
        <v>189</v>
      </c>
    </row>
    <row r="14" spans="1:16" s="93" customFormat="1" ht="15" customHeight="1">
      <c r="A14" s="145">
        <f t="shared" si="0"/>
        <v>3</v>
      </c>
      <c r="B14" s="94" t="s">
        <v>18</v>
      </c>
      <c r="C14" s="143">
        <v>119</v>
      </c>
      <c r="D14" s="57">
        <v>136</v>
      </c>
      <c r="E14" s="143">
        <f t="shared" si="1"/>
        <v>119</v>
      </c>
      <c r="F14" s="57">
        <f t="shared" si="1"/>
        <v>136</v>
      </c>
      <c r="G14" s="144"/>
      <c r="H14" s="143"/>
      <c r="I14" s="131" t="s">
        <v>241</v>
      </c>
      <c r="J14" s="131" t="s">
        <v>269</v>
      </c>
      <c r="K14" s="95">
        <f>J14-I14</f>
        <v>1083</v>
      </c>
    </row>
    <row r="15" spans="1:16" s="93" customFormat="1" ht="15" customHeight="1">
      <c r="A15" s="145">
        <f t="shared" si="0"/>
        <v>4</v>
      </c>
      <c r="B15" s="94" t="s">
        <v>19</v>
      </c>
      <c r="C15" s="143">
        <v>178</v>
      </c>
      <c r="D15" s="57">
        <v>107</v>
      </c>
      <c r="E15" s="143">
        <f t="shared" si="1"/>
        <v>178</v>
      </c>
      <c r="F15" s="57">
        <f t="shared" si="1"/>
        <v>107</v>
      </c>
      <c r="G15" s="144"/>
      <c r="H15" s="143"/>
      <c r="I15" s="132">
        <v>96528</v>
      </c>
      <c r="J15" s="132">
        <v>97863</v>
      </c>
      <c r="K15" s="95">
        <f>J15-I15</f>
        <v>1335</v>
      </c>
    </row>
    <row r="16" spans="1:16" s="93" customFormat="1" ht="15" customHeight="1">
      <c r="A16" s="145">
        <f t="shared" si="0"/>
        <v>5</v>
      </c>
      <c r="B16" s="94" t="s">
        <v>20</v>
      </c>
      <c r="C16" s="143">
        <v>178</v>
      </c>
      <c r="D16" s="57">
        <v>117</v>
      </c>
      <c r="E16" s="143">
        <f t="shared" si="1"/>
        <v>178</v>
      </c>
      <c r="F16" s="57">
        <f t="shared" si="1"/>
        <v>117</v>
      </c>
      <c r="G16" s="144"/>
      <c r="H16" s="143"/>
      <c r="I16" s="131" t="s">
        <v>242</v>
      </c>
      <c r="J16" s="131" t="s">
        <v>270</v>
      </c>
      <c r="K16" s="95">
        <f t="shared" ref="K16:K41" si="2">J16-I16</f>
        <v>1275</v>
      </c>
    </row>
    <row r="17" spans="1:11" s="93" customFormat="1">
      <c r="A17" s="145">
        <f t="shared" si="0"/>
        <v>6</v>
      </c>
      <c r="B17" s="94" t="s">
        <v>119</v>
      </c>
      <c r="C17" s="143">
        <v>205</v>
      </c>
      <c r="D17" s="57"/>
      <c r="E17" s="143">
        <f>C17</f>
        <v>205</v>
      </c>
      <c r="F17" s="57"/>
      <c r="G17" s="144"/>
      <c r="H17" s="143"/>
      <c r="I17" s="131" t="s">
        <v>243</v>
      </c>
      <c r="J17" s="131" t="s">
        <v>271</v>
      </c>
      <c r="K17" s="95">
        <f t="shared" si="2"/>
        <v>1927</v>
      </c>
    </row>
    <row r="18" spans="1:11" s="93" customFormat="1">
      <c r="A18" s="145">
        <f t="shared" si="0"/>
        <v>7</v>
      </c>
      <c r="B18" s="94" t="s">
        <v>21</v>
      </c>
      <c r="C18" s="143">
        <v>119</v>
      </c>
      <c r="D18" s="57">
        <v>142</v>
      </c>
      <c r="E18" s="143">
        <f>C18</f>
        <v>119</v>
      </c>
      <c r="F18" s="57">
        <f>D18</f>
        <v>142</v>
      </c>
      <c r="G18" s="144"/>
      <c r="H18" s="143"/>
      <c r="I18" s="131" t="s">
        <v>244</v>
      </c>
      <c r="J18" s="131" t="s">
        <v>272</v>
      </c>
      <c r="K18" s="95">
        <f t="shared" si="2"/>
        <v>285</v>
      </c>
    </row>
    <row r="19" spans="1:11" s="93" customFormat="1">
      <c r="A19" s="145">
        <f t="shared" si="0"/>
        <v>8</v>
      </c>
      <c r="B19" s="94" t="s">
        <v>22</v>
      </c>
      <c r="C19" s="143">
        <v>139</v>
      </c>
      <c r="D19" s="57">
        <v>118</v>
      </c>
      <c r="E19" s="143">
        <f>C19</f>
        <v>139</v>
      </c>
      <c r="F19" s="57">
        <f>D19</f>
        <v>118</v>
      </c>
      <c r="G19" s="144"/>
      <c r="H19" s="143"/>
      <c r="I19" s="131" t="s">
        <v>245</v>
      </c>
      <c r="J19" s="131" t="s">
        <v>273</v>
      </c>
      <c r="K19" s="95">
        <f t="shared" si="2"/>
        <v>1238</v>
      </c>
    </row>
    <row r="20" spans="1:11" s="93" customFormat="1">
      <c r="A20" s="145">
        <f t="shared" si="0"/>
        <v>9</v>
      </c>
      <c r="B20" s="94" t="s">
        <v>23</v>
      </c>
      <c r="C20" s="143">
        <v>178</v>
      </c>
      <c r="D20" s="57">
        <v>130</v>
      </c>
      <c r="E20" s="143">
        <f>C20</f>
        <v>178</v>
      </c>
      <c r="F20" s="57">
        <f>D20</f>
        <v>130</v>
      </c>
      <c r="G20" s="144"/>
      <c r="H20" s="143"/>
      <c r="I20" s="131" t="s">
        <v>246</v>
      </c>
      <c r="J20" s="131" t="s">
        <v>274</v>
      </c>
      <c r="K20" s="95">
        <f t="shared" si="2"/>
        <v>1337</v>
      </c>
    </row>
    <row r="21" spans="1:11" s="93" customFormat="1">
      <c r="A21" s="145">
        <f t="shared" si="0"/>
        <v>10</v>
      </c>
      <c r="B21" s="94" t="s">
        <v>24</v>
      </c>
      <c r="C21" s="143">
        <v>178</v>
      </c>
      <c r="D21" s="57">
        <v>107</v>
      </c>
      <c r="E21" s="143">
        <f>C21</f>
        <v>178</v>
      </c>
      <c r="F21" s="57">
        <f>D21</f>
        <v>107</v>
      </c>
      <c r="G21" s="144"/>
      <c r="H21" s="143"/>
      <c r="I21" s="131" t="s">
        <v>247</v>
      </c>
      <c r="J21" s="131" t="s">
        <v>275</v>
      </c>
      <c r="K21" s="95">
        <f t="shared" si="2"/>
        <v>1302</v>
      </c>
    </row>
    <row r="22" spans="1:11" s="93" customFormat="1">
      <c r="A22" s="145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90"/>
      <c r="I22" s="133">
        <v>93438</v>
      </c>
      <c r="J22" s="133">
        <v>94340</v>
      </c>
      <c r="K22" s="95">
        <f t="shared" si="2"/>
        <v>902</v>
      </c>
    </row>
    <row r="23" spans="1:11" s="93" customFormat="1">
      <c r="A23" s="145" t="e">
        <f>#REF!+1</f>
        <v>#REF!</v>
      </c>
      <c r="B23" s="94" t="s">
        <v>26</v>
      </c>
      <c r="C23" s="143">
        <v>119</v>
      </c>
      <c r="D23" s="57">
        <v>155</v>
      </c>
      <c r="E23" s="143">
        <f t="shared" ref="E23:F29" si="3">C23</f>
        <v>119</v>
      </c>
      <c r="F23" s="57">
        <f t="shared" si="3"/>
        <v>155</v>
      </c>
      <c r="G23" s="144"/>
      <c r="H23" s="143"/>
      <c r="I23" s="134" t="s">
        <v>248</v>
      </c>
      <c r="J23" s="134" t="s">
        <v>276</v>
      </c>
      <c r="K23" s="95">
        <f t="shared" si="2"/>
        <v>1106</v>
      </c>
    </row>
    <row r="24" spans="1:11" s="93" customFormat="1">
      <c r="A24" s="145" t="e">
        <f t="shared" si="0"/>
        <v>#REF!</v>
      </c>
      <c r="B24" s="94" t="s">
        <v>27</v>
      </c>
      <c r="C24" s="143">
        <v>119</v>
      </c>
      <c r="D24" s="57">
        <v>138</v>
      </c>
      <c r="E24" s="143">
        <f t="shared" si="3"/>
        <v>119</v>
      </c>
      <c r="F24" s="57">
        <f t="shared" si="3"/>
        <v>138</v>
      </c>
      <c r="G24" s="144"/>
      <c r="H24" s="143"/>
      <c r="I24" s="134" t="s">
        <v>249</v>
      </c>
      <c r="J24" s="134" t="s">
        <v>277</v>
      </c>
      <c r="K24" s="95">
        <f t="shared" si="2"/>
        <v>1260</v>
      </c>
    </row>
    <row r="25" spans="1:11" s="93" customFormat="1">
      <c r="A25" s="145" t="e">
        <f t="shared" si="0"/>
        <v>#REF!</v>
      </c>
      <c r="B25" s="94" t="s">
        <v>28</v>
      </c>
      <c r="C25" s="143">
        <v>119</v>
      </c>
      <c r="D25" s="57">
        <v>70</v>
      </c>
      <c r="E25" s="143">
        <f t="shared" si="3"/>
        <v>119</v>
      </c>
      <c r="F25" s="57">
        <f t="shared" si="3"/>
        <v>70</v>
      </c>
      <c r="G25" s="144"/>
      <c r="H25" s="143"/>
      <c r="I25" s="131" t="s">
        <v>250</v>
      </c>
      <c r="J25" s="131" t="s">
        <v>278</v>
      </c>
      <c r="K25" s="95">
        <f t="shared" si="2"/>
        <v>893</v>
      </c>
    </row>
    <row r="26" spans="1:11" s="93" customFormat="1">
      <c r="A26" s="145" t="e">
        <f t="shared" si="0"/>
        <v>#REF!</v>
      </c>
      <c r="B26" s="94" t="s">
        <v>29</v>
      </c>
      <c r="C26" s="143">
        <v>119</v>
      </c>
      <c r="D26" s="57">
        <v>82</v>
      </c>
      <c r="E26" s="143">
        <f t="shared" si="3"/>
        <v>119</v>
      </c>
      <c r="F26" s="57">
        <f t="shared" si="3"/>
        <v>82</v>
      </c>
      <c r="G26" s="144"/>
      <c r="H26" s="143"/>
      <c r="I26" s="135">
        <v>63280</v>
      </c>
      <c r="J26" s="135">
        <v>64156</v>
      </c>
      <c r="K26" s="95">
        <f t="shared" si="2"/>
        <v>876</v>
      </c>
    </row>
    <row r="27" spans="1:11" s="93" customFormat="1">
      <c r="A27" s="145" t="e">
        <f>#REF!+1</f>
        <v>#REF!</v>
      </c>
      <c r="B27" s="94" t="s">
        <v>31</v>
      </c>
      <c r="C27" s="143">
        <v>59</v>
      </c>
      <c r="D27" s="57">
        <v>39</v>
      </c>
      <c r="E27" s="143">
        <f t="shared" si="3"/>
        <v>59</v>
      </c>
      <c r="F27" s="57">
        <f t="shared" si="3"/>
        <v>39</v>
      </c>
      <c r="G27" s="144"/>
      <c r="H27" s="143"/>
      <c r="I27" s="77" t="s">
        <v>252</v>
      </c>
      <c r="J27" s="77" t="s">
        <v>279</v>
      </c>
      <c r="K27" s="95">
        <f t="shared" si="2"/>
        <v>403</v>
      </c>
    </row>
    <row r="28" spans="1:11" s="93" customFormat="1">
      <c r="A28" s="145" t="e">
        <f t="shared" si="0"/>
        <v>#REF!</v>
      </c>
      <c r="B28" s="94" t="s">
        <v>32</v>
      </c>
      <c r="C28" s="36">
        <v>39</v>
      </c>
      <c r="D28" s="60">
        <v>40</v>
      </c>
      <c r="E28" s="36">
        <f t="shared" si="3"/>
        <v>39</v>
      </c>
      <c r="F28" s="60">
        <f t="shared" si="3"/>
        <v>40</v>
      </c>
      <c r="G28" s="61"/>
      <c r="H28" s="36"/>
      <c r="I28" s="34" t="s">
        <v>253</v>
      </c>
      <c r="J28" s="34" t="s">
        <v>280</v>
      </c>
      <c r="K28" s="95">
        <f t="shared" si="2"/>
        <v>400</v>
      </c>
    </row>
    <row r="29" spans="1:11" s="93" customFormat="1">
      <c r="A29" s="145" t="e">
        <f t="shared" si="0"/>
        <v>#REF!</v>
      </c>
      <c r="B29" s="94" t="s">
        <v>33</v>
      </c>
      <c r="C29" s="143">
        <v>39</v>
      </c>
      <c r="D29" s="57">
        <v>55</v>
      </c>
      <c r="E29" s="143">
        <f t="shared" si="3"/>
        <v>39</v>
      </c>
      <c r="F29" s="57">
        <f t="shared" si="3"/>
        <v>55</v>
      </c>
      <c r="G29" s="144"/>
      <c r="H29" s="143"/>
      <c r="I29" s="77" t="s">
        <v>254</v>
      </c>
      <c r="J29" s="77" t="s">
        <v>281</v>
      </c>
      <c r="K29" s="95">
        <f t="shared" si="2"/>
        <v>386</v>
      </c>
    </row>
    <row r="30" spans="1:11" s="93" customFormat="1">
      <c r="A30" s="145" t="e">
        <f t="shared" si="0"/>
        <v>#REF!</v>
      </c>
      <c r="B30" s="103" t="s">
        <v>120</v>
      </c>
      <c r="C30" s="104">
        <v>150</v>
      </c>
      <c r="D30" s="105"/>
      <c r="E30" s="104">
        <v>150</v>
      </c>
      <c r="F30" s="105"/>
      <c r="G30" s="106"/>
      <c r="H30" s="107"/>
      <c r="I30" s="34" t="s">
        <v>255</v>
      </c>
      <c r="J30" s="34" t="s">
        <v>282</v>
      </c>
      <c r="K30" s="95">
        <f t="shared" si="2"/>
        <v>1230</v>
      </c>
    </row>
    <row r="31" spans="1:11" s="93" customFormat="1">
      <c r="A31" s="145" t="e">
        <f t="shared" si="0"/>
        <v>#REF!</v>
      </c>
      <c r="B31" s="103" t="s">
        <v>121</v>
      </c>
      <c r="C31" s="104">
        <v>102</v>
      </c>
      <c r="D31" s="105"/>
      <c r="E31" s="104">
        <v>102</v>
      </c>
      <c r="F31" s="105"/>
      <c r="G31" s="106"/>
      <c r="H31" s="107"/>
      <c r="I31" s="34" t="s">
        <v>256</v>
      </c>
      <c r="J31" s="34" t="s">
        <v>283</v>
      </c>
      <c r="K31" s="95">
        <f t="shared" si="2"/>
        <v>811</v>
      </c>
    </row>
    <row r="32" spans="1:11" s="93" customFormat="1">
      <c r="A32" s="145" t="e">
        <f t="shared" si="0"/>
        <v>#REF!</v>
      </c>
      <c r="B32" s="94" t="s">
        <v>36</v>
      </c>
      <c r="C32" s="143">
        <v>119</v>
      </c>
      <c r="D32" s="57">
        <v>155</v>
      </c>
      <c r="E32" s="143">
        <f>C32</f>
        <v>119</v>
      </c>
      <c r="F32" s="57">
        <f>D32</f>
        <v>155</v>
      </c>
      <c r="G32" s="144"/>
      <c r="H32" s="143"/>
      <c r="I32" s="77" t="s">
        <v>257</v>
      </c>
      <c r="J32" s="77" t="s">
        <v>284</v>
      </c>
      <c r="K32" s="95">
        <f t="shared" si="2"/>
        <v>1222</v>
      </c>
    </row>
    <row r="33" spans="1:14" s="93" customFormat="1">
      <c r="A33" s="145" t="e">
        <f t="shared" si="0"/>
        <v>#REF!</v>
      </c>
      <c r="B33" s="94" t="s">
        <v>122</v>
      </c>
      <c r="C33" s="143">
        <v>144</v>
      </c>
      <c r="D33" s="57"/>
      <c r="E33" s="143">
        <f>C33</f>
        <v>144</v>
      </c>
      <c r="F33" s="57"/>
      <c r="G33" s="144"/>
      <c r="H33" s="143"/>
      <c r="I33" s="77" t="s">
        <v>264</v>
      </c>
      <c r="J33" s="77" t="s">
        <v>288</v>
      </c>
      <c r="K33" s="95">
        <f t="shared" si="2"/>
        <v>375</v>
      </c>
    </row>
    <row r="34" spans="1:14" s="93" customFormat="1" ht="25.5">
      <c r="A34" s="193">
        <v>25</v>
      </c>
      <c r="B34" s="94" t="s">
        <v>123</v>
      </c>
      <c r="C34" s="36"/>
      <c r="D34" s="60"/>
      <c r="E34" s="36"/>
      <c r="F34" s="60"/>
      <c r="G34" s="61"/>
      <c r="H34" s="36"/>
      <c r="I34" s="77" t="s">
        <v>238</v>
      </c>
      <c r="J34" s="77" t="s">
        <v>238</v>
      </c>
      <c r="K34" s="95">
        <f t="shared" si="2"/>
        <v>0</v>
      </c>
    </row>
    <row r="35" spans="1:14" s="93" customFormat="1" ht="25.5">
      <c r="A35" s="193"/>
      <c r="B35" s="94" t="s">
        <v>38</v>
      </c>
      <c r="C35" s="36"/>
      <c r="D35" s="60"/>
      <c r="E35" s="36"/>
      <c r="F35" s="60"/>
      <c r="G35" s="61"/>
      <c r="H35" s="36"/>
      <c r="I35" s="77" t="s">
        <v>258</v>
      </c>
      <c r="J35" s="77" t="s">
        <v>285</v>
      </c>
      <c r="K35" s="95">
        <f t="shared" si="2"/>
        <v>8</v>
      </c>
    </row>
    <row r="36" spans="1:14" s="93" customFormat="1" ht="25.5">
      <c r="A36" s="193"/>
      <c r="B36" s="94" t="s">
        <v>39</v>
      </c>
      <c r="C36" s="36"/>
      <c r="D36" s="60"/>
      <c r="E36" s="36"/>
      <c r="F36" s="60"/>
      <c r="G36" s="61"/>
      <c r="H36" s="36"/>
      <c r="I36" s="77" t="s">
        <v>259</v>
      </c>
      <c r="J36" s="77" t="s">
        <v>286</v>
      </c>
      <c r="K36" s="95">
        <f t="shared" si="2"/>
        <v>2</v>
      </c>
    </row>
    <row r="37" spans="1:14" s="93" customFormat="1">
      <c r="A37" s="145">
        <v>27</v>
      </c>
      <c r="B37" s="94" t="s">
        <v>125</v>
      </c>
      <c r="C37" s="143">
        <v>158</v>
      </c>
      <c r="D37" s="57">
        <v>122</v>
      </c>
      <c r="E37" s="65">
        <f>C37</f>
        <v>158</v>
      </c>
      <c r="F37" s="65">
        <f>E37</f>
        <v>158</v>
      </c>
      <c r="G37" s="144"/>
      <c r="H37" s="143"/>
      <c r="I37" s="77" t="s">
        <v>260</v>
      </c>
      <c r="J37" s="77" t="s">
        <v>287</v>
      </c>
      <c r="K37" s="95">
        <f t="shared" si="2"/>
        <v>1131</v>
      </c>
    </row>
    <row r="38" spans="1:14" s="93" customFormat="1">
      <c r="A38" s="145">
        <v>28</v>
      </c>
      <c r="B38" s="94" t="s">
        <v>126</v>
      </c>
      <c r="C38" s="143">
        <v>79</v>
      </c>
      <c r="D38" s="57">
        <v>101</v>
      </c>
      <c r="E38" s="65">
        <f>C38</f>
        <v>79</v>
      </c>
      <c r="F38" s="65">
        <f>E38</f>
        <v>79</v>
      </c>
      <c r="G38" s="144"/>
      <c r="H38" s="143"/>
      <c r="I38" s="77" t="s">
        <v>261</v>
      </c>
      <c r="J38" s="77" t="s">
        <v>289</v>
      </c>
      <c r="K38" s="95">
        <f t="shared" si="2"/>
        <v>1852</v>
      </c>
    </row>
    <row r="39" spans="1:14" s="93" customFormat="1">
      <c r="A39" s="145">
        <v>29</v>
      </c>
      <c r="B39" s="103" t="s">
        <v>127</v>
      </c>
      <c r="C39" s="104">
        <v>102</v>
      </c>
      <c r="D39" s="105"/>
      <c r="E39" s="104">
        <v>102</v>
      </c>
      <c r="F39" s="105"/>
      <c r="G39" s="106"/>
      <c r="H39" s="107"/>
      <c r="I39" s="34" t="s">
        <v>262</v>
      </c>
      <c r="J39" s="34" t="s">
        <v>290</v>
      </c>
      <c r="K39" s="95">
        <f t="shared" si="2"/>
        <v>886</v>
      </c>
      <c r="N39" s="110"/>
    </row>
    <row r="40" spans="1:14" s="93" customFormat="1">
      <c r="A40" s="145">
        <v>30</v>
      </c>
      <c r="B40" s="103" t="s">
        <v>128</v>
      </c>
      <c r="C40" s="104">
        <v>102</v>
      </c>
      <c r="D40" s="105"/>
      <c r="E40" s="104">
        <v>102</v>
      </c>
      <c r="F40" s="105"/>
      <c r="G40" s="106"/>
      <c r="H40" s="107"/>
      <c r="I40" s="34" t="s">
        <v>263</v>
      </c>
      <c r="J40" s="34" t="s">
        <v>291</v>
      </c>
      <c r="K40" s="95">
        <f t="shared" si="2"/>
        <v>904</v>
      </c>
      <c r="N40" s="110"/>
    </row>
    <row r="41" spans="1:14" s="162" customFormat="1" ht="14.1" customHeight="1">
      <c r="A41" s="142">
        <v>30</v>
      </c>
      <c r="B41" s="156" t="s">
        <v>292</v>
      </c>
      <c r="C41" s="157">
        <v>144</v>
      </c>
      <c r="D41" s="158"/>
      <c r="E41" s="159"/>
      <c r="F41" s="159"/>
      <c r="G41" s="160"/>
      <c r="H41" s="161"/>
      <c r="I41" s="77" t="s">
        <v>293</v>
      </c>
      <c r="J41" s="77" t="s">
        <v>294</v>
      </c>
      <c r="K41" s="75">
        <f t="shared" si="2"/>
        <v>19</v>
      </c>
    </row>
    <row r="42" spans="1:14" s="93" customFormat="1">
      <c r="A42" s="111"/>
      <c r="B42" s="112"/>
      <c r="C42" s="7"/>
      <c r="D42" s="67"/>
      <c r="E42" s="68"/>
      <c r="F42" s="68"/>
      <c r="G42" s="69"/>
      <c r="H42" s="7"/>
      <c r="I42" s="113"/>
      <c r="J42" s="113"/>
      <c r="K42" s="113"/>
    </row>
    <row r="43" spans="1:14">
      <c r="A43" s="87" t="s">
        <v>46</v>
      </c>
      <c r="B43" s="87"/>
      <c r="C43" s="87"/>
      <c r="D43" s="114" t="s">
        <v>47</v>
      </c>
      <c r="E43" s="87"/>
      <c r="F43" s="87" t="s">
        <v>48</v>
      </c>
      <c r="G43" s="87"/>
      <c r="H43" s="87"/>
      <c r="I43" s="114"/>
      <c r="J43" s="114"/>
      <c r="K43" s="87"/>
    </row>
    <row r="44" spans="1:14">
      <c r="A44" s="87"/>
      <c r="B44" s="87"/>
      <c r="C44" s="87"/>
      <c r="D44" s="115" t="s">
        <v>49</v>
      </c>
      <c r="E44" s="87"/>
      <c r="F44" s="115" t="s">
        <v>50</v>
      </c>
      <c r="G44" s="87"/>
      <c r="H44" s="87"/>
    </row>
    <row r="45" spans="1:14">
      <c r="A45" s="87" t="s">
        <v>51</v>
      </c>
      <c r="B45" s="87"/>
      <c r="C45" s="87"/>
      <c r="D45" s="87" t="s">
        <v>47</v>
      </c>
      <c r="E45" s="87"/>
      <c r="F45" s="87" t="s">
        <v>48</v>
      </c>
      <c r="G45" s="87"/>
      <c r="H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/>
      <c r="B47" s="116">
        <v>43357</v>
      </c>
      <c r="C47" s="87"/>
      <c r="D47" s="87"/>
      <c r="E47" s="87"/>
      <c r="F47" s="117"/>
      <c r="G47" s="87"/>
      <c r="H47" s="87"/>
    </row>
  </sheetData>
  <mergeCells count="8">
    <mergeCell ref="K10:K11"/>
    <mergeCell ref="A34:A36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Январь</vt:lpstr>
      <vt:lpstr>фев</vt:lpstr>
      <vt:lpstr>март</vt:lpstr>
      <vt:lpstr>апрель</vt:lpstr>
      <vt:lpstr>май</vt:lpstr>
      <vt:lpstr>июнь </vt:lpstr>
      <vt:lpstr>Июль 2018</vt:lpstr>
      <vt:lpstr>Август 2018</vt:lpstr>
      <vt:lpstr>Сентябрь 2018</vt:lpstr>
      <vt:lpstr>Октябрь 2018</vt:lpstr>
      <vt:lpstr>Ноябрь 2018</vt:lpstr>
      <vt:lpstr>апрель!Область_печати</vt:lpstr>
      <vt:lpstr>'июнь '!Область_печати</vt:lpstr>
      <vt:lpstr>май!Область_печати</vt:lpstr>
      <vt:lpstr>март!Область_печати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2018-11-19T04:56:07Z</dcterms:modified>
</cp:coreProperties>
</file>