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985" yWindow="120" windowWidth="11235" windowHeight="10035" activeTab="1"/>
  </bookViews>
  <sheets>
    <sheet name="Июль 2018" sheetId="1" r:id="rId1"/>
    <sheet name="Август 2018" sheetId="2" r:id="rId2"/>
    <sheet name="Лист3" sheetId="3" state="hidden" r:id="rId3"/>
  </sheets>
  <calcPr calcId="125725"/>
</workbook>
</file>

<file path=xl/calcChain.xml><?xml version="1.0" encoding="utf-8"?>
<calcChain xmlns="http://schemas.openxmlformats.org/spreadsheetml/2006/main">
  <c r="K41" i="2"/>
  <c r="K42"/>
  <c r="K40"/>
  <c r="K39"/>
  <c r="K38"/>
  <c r="E38"/>
  <c r="F38" s="1"/>
  <c r="K37"/>
  <c r="E37"/>
  <c r="F37" s="1"/>
  <c r="K36"/>
  <c r="K35"/>
  <c r="K34"/>
  <c r="K33"/>
  <c r="E33"/>
  <c r="K32"/>
  <c r="F32"/>
  <c r="E32"/>
  <c r="K31"/>
  <c r="K30"/>
  <c r="K29"/>
  <c r="F29"/>
  <c r="E29"/>
  <c r="K28"/>
  <c r="F28"/>
  <c r="E28"/>
  <c r="K27"/>
  <c r="F27"/>
  <c r="E27"/>
  <c r="A27"/>
  <c r="A28" s="1"/>
  <c r="A29" s="1"/>
  <c r="A30" s="1"/>
  <c r="A31" s="1"/>
  <c r="A32" s="1"/>
  <c r="A33" s="1"/>
  <c r="K26"/>
  <c r="F26"/>
  <c r="E26"/>
  <c r="K25"/>
  <c r="F25"/>
  <c r="E25"/>
  <c r="K24"/>
  <c r="F24"/>
  <c r="E24"/>
  <c r="K23"/>
  <c r="F23"/>
  <c r="E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K12"/>
  <c r="K41" i="1"/>
  <c r="K40"/>
  <c r="K39"/>
  <c r="E39"/>
  <c r="F39" s="1"/>
  <c r="K38"/>
  <c r="E38"/>
  <c r="F38" s="1"/>
  <c r="K37"/>
  <c r="K36"/>
  <c r="K35"/>
  <c r="K34"/>
  <c r="E34"/>
  <c r="K33"/>
  <c r="F33"/>
  <c r="E33"/>
  <c r="K32"/>
  <c r="K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K12"/>
</calcChain>
</file>

<file path=xl/sharedStrings.xml><?xml version="1.0" encoding="utf-8"?>
<sst xmlns="http://schemas.openxmlformats.org/spreadsheetml/2006/main" count="241" uniqueCount="128">
  <si>
    <t>Приложение №________</t>
  </si>
  <si>
    <t>Директору  СП "Водосбыт"</t>
  </si>
  <si>
    <t xml:space="preserve">Суховерховой О.В. </t>
  </si>
  <si>
    <t>454020, г. Челябинск, ул. Варненская, 13</t>
  </si>
  <si>
    <t>Дата снятия показаний 15.03.2018 г.</t>
  </si>
  <si>
    <t>Отчёт организации за Июль 2018 г.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</si>
  <si>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01.08.2012 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</si>
  <si>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</si>
  <si>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</si>
  <si>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</si>
  <si>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</si>
  <si>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зарегистрирован-ных граждан</t>
  </si>
  <si>
    <t>Расчёт по ИПУ</t>
  </si>
  <si>
    <t>Показания ОПУ</t>
  </si>
  <si>
    <r>
      <t>Расход за месяц, м</t>
    </r>
    <r>
      <rPr>
        <sz val="10"/>
        <rFont val="Calibri"/>
        <family val="2"/>
        <charset val="204"/>
      </rPr>
      <t>³</t>
    </r>
  </si>
  <si>
    <t>Кол-во квартир с ИПУ</t>
  </si>
  <si>
    <t>Кол-во жильцов с ИПУ</t>
  </si>
  <si>
    <t>Кол-во ИПУ в МКД, шт.</t>
  </si>
  <si>
    <t>Объём м³</t>
  </si>
  <si>
    <t>Июнь 2018</t>
  </si>
  <si>
    <t>Июль 2018</t>
  </si>
  <si>
    <t>Краснопольский  пр-кт № 1</t>
  </si>
  <si>
    <t>Краснопольский пр-кт № 1Б</t>
  </si>
  <si>
    <t>77209</t>
  </si>
  <si>
    <t>78275</t>
  </si>
  <si>
    <t xml:space="preserve"> </t>
  </si>
  <si>
    <t>Краснопольский пр-кт № 1В</t>
  </si>
  <si>
    <t>82433</t>
  </si>
  <si>
    <t>83517</t>
  </si>
  <si>
    <t>Краснопольский пр-кт № 1Г</t>
  </si>
  <si>
    <t>поверка</t>
  </si>
  <si>
    <t>Краснопольский пр-кт № 1Д</t>
  </si>
  <si>
    <t>91330</t>
  </si>
  <si>
    <t>92563</t>
  </si>
  <si>
    <t>Краснопольский пр-кт № 3</t>
  </si>
  <si>
    <t>085975</t>
  </si>
  <si>
    <t>087709</t>
  </si>
  <si>
    <t>Краснопольский пр-кт № 3Б</t>
  </si>
  <si>
    <t>пломбировка</t>
  </si>
  <si>
    <t>87639</t>
  </si>
  <si>
    <t>Краснопольский пр-кт № 3В</t>
  </si>
  <si>
    <t>84751</t>
  </si>
  <si>
    <t>Краснопольский пр-кт № 3Г</t>
  </si>
  <si>
    <t>96310</t>
  </si>
  <si>
    <t>Краснопольский пр-кт № 3Д</t>
  </si>
  <si>
    <t>99887</t>
  </si>
  <si>
    <t>Краснопольский  пр-кт, № 5</t>
  </si>
  <si>
    <t>Краснопольский пр-кт № 5А</t>
  </si>
  <si>
    <t>Краснопольский пр-кт № 5Б</t>
  </si>
  <si>
    <t>85780</t>
  </si>
  <si>
    <t>Краснопольский пр-кт № 5В</t>
  </si>
  <si>
    <t>86693</t>
  </si>
  <si>
    <t>87848</t>
  </si>
  <si>
    <t>Краснопольский пр-кт № 5Г</t>
  </si>
  <si>
    <t>66366</t>
  </si>
  <si>
    <t>67276</t>
  </si>
  <si>
    <t>Краснопольский пр-кт № 5Д</t>
  </si>
  <si>
    <t>Краснопольский  пр-кт №9А</t>
  </si>
  <si>
    <t>Краснопольский пр-кт, № 11А</t>
  </si>
  <si>
    <t>28885</t>
  </si>
  <si>
    <t>29240</t>
  </si>
  <si>
    <t>Краснопольский  пр-кт №11Б</t>
  </si>
  <si>
    <t>25965</t>
  </si>
  <si>
    <t>26327</t>
  </si>
  <si>
    <t>Краснопольский  пр-кт № 13</t>
  </si>
  <si>
    <t>59317</t>
  </si>
  <si>
    <t>60480</t>
  </si>
  <si>
    <t>Краснопольский  пр-кт № 13А</t>
  </si>
  <si>
    <t>039872</t>
  </si>
  <si>
    <t>40622</t>
  </si>
  <si>
    <t>Краснопольский  пр-кт №13Б</t>
  </si>
  <si>
    <t>Краснопольский  пр-кт №19</t>
  </si>
  <si>
    <t>000709</t>
  </si>
  <si>
    <t>1123</t>
  </si>
  <si>
    <t>Скульптора Головницкого №2, ЖЭУ (№ сч 21114981 ХВС)</t>
  </si>
  <si>
    <t>10</t>
  </si>
  <si>
    <t>11</t>
  </si>
  <si>
    <t>Скульптора Головницкого №2, ЖЭУ (№ сч 21284558 ХВС)</t>
  </si>
  <si>
    <t>208</t>
  </si>
  <si>
    <t>214</t>
  </si>
  <si>
    <t>Скульптора Головницкого № 2 ЖЭУ (№ сч 21284561 ГВС)</t>
  </si>
  <si>
    <t>74</t>
  </si>
  <si>
    <t>77</t>
  </si>
  <si>
    <t>ул. Хариса Юсупова, 101</t>
  </si>
  <si>
    <t>85974</t>
  </si>
  <si>
    <t>ул. Хариса Юсупова, 101А</t>
  </si>
  <si>
    <t>ул. Хариса Юсупова, №103</t>
  </si>
  <si>
    <t>043452</t>
  </si>
  <si>
    <t>44238</t>
  </si>
  <si>
    <t>ул. Хариса Юсупова, №105</t>
  </si>
  <si>
    <t>044846</t>
  </si>
  <si>
    <t>45708</t>
  </si>
  <si>
    <t>ул.Александра Шмакова 10</t>
  </si>
  <si>
    <t>52334</t>
  </si>
  <si>
    <t>52972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</si>
  <si>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</si>
  <si>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</si>
  <si>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</si>
  <si>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</si>
  <si>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</si>
  <si>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</si>
  <si>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ООО УК "Парк-сервис"</t>
    </r>
  </si>
  <si>
    <t>79328</t>
  </si>
  <si>
    <t>84574</t>
  </si>
  <si>
    <t>93860</t>
  </si>
  <si>
    <t>089481</t>
  </si>
  <si>
    <t>87899</t>
  </si>
  <si>
    <t>85976</t>
  </si>
  <si>
    <t>97624</t>
  </si>
  <si>
    <t>101164</t>
  </si>
  <si>
    <t>86935</t>
  </si>
  <si>
    <t>89021</t>
  </si>
  <si>
    <t>68189</t>
  </si>
  <si>
    <t>Август 2018</t>
  </si>
  <si>
    <t>31145</t>
  </si>
  <si>
    <t>29614</t>
  </si>
  <si>
    <t>26679</t>
  </si>
  <si>
    <t>61661</t>
  </si>
  <si>
    <t>41441</t>
  </si>
  <si>
    <t>91189</t>
  </si>
  <si>
    <t>1555</t>
  </si>
  <si>
    <t>228</t>
  </si>
  <si>
    <t>78</t>
  </si>
  <si>
    <t>87014</t>
  </si>
  <si>
    <t>55821</t>
  </si>
  <si>
    <t>45103</t>
  </si>
  <si>
    <t>46559</t>
  </si>
  <si>
    <t>Отчёт организации за Август 2018 г.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</si>
</sst>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1" applyFont="1" applyFill="1"/>
    <xf numFmtId="0" fontId="2" fillId="0" borderId="0" xfId="0" applyFont="1" applyFill="1"/>
    <xf numFmtId="0" fontId="4" fillId="0" borderId="0" xfId="2" applyFont="1" applyFill="1"/>
    <xf numFmtId="0" fontId="2" fillId="0" borderId="0" xfId="3" applyFont="1" applyFill="1"/>
    <xf numFmtId="0" fontId="5" fillId="0" borderId="0" xfId="1" applyFont="1" applyFill="1"/>
    <xf numFmtId="0" fontId="4" fillId="0" borderId="1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vertical="center"/>
    </xf>
    <xf numFmtId="0" fontId="2" fillId="0" borderId="1" xfId="4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3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1" fontId="4" fillId="0" borderId="3" xfId="2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/>
    </xf>
    <xf numFmtId="0" fontId="2" fillId="0" borderId="1" xfId="3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49" fontId="10" fillId="0" borderId="1" xfId="4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vertical="center"/>
    </xf>
    <xf numFmtId="1" fontId="4" fillId="0" borderId="3" xfId="5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 wrapText="1"/>
    </xf>
    <xf numFmtId="1" fontId="4" fillId="0" borderId="1" xfId="5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 wrapText="1"/>
    </xf>
    <xf numFmtId="1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49" fontId="2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/>
    <xf numFmtId="0" fontId="2" fillId="0" borderId="0" xfId="3" applyFont="1" applyFill="1" applyAlignment="1">
      <alignment horizontal="center" vertical="top"/>
    </xf>
    <xf numFmtId="14" fontId="2" fillId="0" borderId="0" xfId="3" applyNumberFormat="1" applyFont="1" applyFill="1"/>
    <xf numFmtId="164" fontId="2" fillId="0" borderId="0" xfId="3" applyNumberFormat="1" applyFont="1" applyFill="1" applyBorder="1" applyAlignment="1">
      <alignment horizontal="center" vertical="center"/>
    </xf>
    <xf numFmtId="0" fontId="2" fillId="3" borderId="4" xfId="4" applyFont="1" applyFill="1" applyBorder="1" applyAlignment="1">
      <alignment horizontal="center"/>
    </xf>
    <xf numFmtId="49" fontId="10" fillId="3" borderId="4" xfId="4" applyNumberFormat="1" applyFont="1" applyFill="1" applyBorder="1" applyAlignment="1">
      <alignment horizontal="center"/>
    </xf>
    <xf numFmtId="164" fontId="10" fillId="3" borderId="4" xfId="4" applyNumberFormat="1" applyFont="1" applyFill="1" applyBorder="1" applyAlignment="1">
      <alignment horizontal="center"/>
    </xf>
    <xf numFmtId="49" fontId="10" fillId="3" borderId="4" xfId="4" applyNumberFormat="1" applyFont="1" applyFill="1" applyBorder="1" applyAlignment="1">
      <alignment horizontal="center" vertical="center"/>
    </xf>
    <xf numFmtId="164" fontId="10" fillId="3" borderId="4" xfId="4" applyNumberFormat="1" applyFont="1" applyFill="1" applyBorder="1" applyAlignment="1">
      <alignment horizontal="center" vertical="center"/>
    </xf>
    <xf numFmtId="49" fontId="10" fillId="0" borderId="4" xfId="4" applyNumberFormat="1" applyFont="1" applyFill="1" applyBorder="1" applyAlignment="1">
      <alignment horizontal="center" vertical="center"/>
    </xf>
    <xf numFmtId="49" fontId="2" fillId="0" borderId="4" xfId="4" applyNumberFormat="1" applyFont="1" applyFill="1" applyBorder="1" applyAlignment="1">
      <alignment horizontal="center" vertical="center"/>
    </xf>
    <xf numFmtId="49" fontId="10" fillId="0" borderId="5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2" fillId="0" borderId="7" xfId="4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wrapText="1"/>
    </xf>
  </cellXfs>
  <cellStyles count="6">
    <cellStyle name="Excel Built-in Normal" xfId="4"/>
    <cellStyle name="Excel Built-in Normal_КЛ_Парковый" xfId="3"/>
    <cellStyle name="Обычный" xfId="0" builtinId="0"/>
    <cellStyle name="Обычный 2_КЛ_Парковый" xfId="1"/>
    <cellStyle name="Обычный 3" xfId="2"/>
    <cellStyle name="Обычный 4_КЛ_Парковый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opLeftCell="A34" workbookViewId="0">
      <selection activeCell="B49" sqref="B49"/>
    </sheetView>
  </sheetViews>
  <sheetFormatPr defaultRowHeight="12.75"/>
  <cols>
    <col min="1" max="1" width="3.85546875" style="2" customWidth="1"/>
    <col min="2" max="2" width="29.42578125" style="2" customWidth="1"/>
    <col min="3" max="3" width="5.140625" style="2" customWidth="1"/>
    <col min="4" max="5" width="7.140625" style="2" customWidth="1"/>
    <col min="6" max="6" width="7.7109375" style="2" customWidth="1"/>
    <col min="7" max="7" width="6.42578125" style="2" customWidth="1"/>
    <col min="8" max="8" width="6.5703125" style="2" customWidth="1"/>
    <col min="9" max="10" width="7.5703125" style="2" customWidth="1"/>
    <col min="11" max="11" width="7.7109375" style="2" customWidth="1"/>
    <col min="12" max="16384" width="9.140625" style="2"/>
  </cols>
  <sheetData>
    <row r="1" spans="1:16" ht="15" customHeight="1">
      <c r="A1" s="1" t="s">
        <v>0</v>
      </c>
      <c r="C1" s="1"/>
      <c r="D1" s="1"/>
      <c r="E1" s="1"/>
      <c r="F1" s="1"/>
      <c r="G1" s="1" t="s">
        <v>1</v>
      </c>
      <c r="I1" s="3"/>
      <c r="J1" s="3"/>
      <c r="K1" s="3"/>
    </row>
    <row r="2" spans="1:16" ht="15" customHeight="1">
      <c r="A2" s="1"/>
      <c r="B2" s="1"/>
      <c r="C2" s="1"/>
      <c r="D2" s="1"/>
      <c r="E2" s="1"/>
      <c r="F2" s="1"/>
      <c r="G2" s="4" t="s">
        <v>2</v>
      </c>
      <c r="I2" s="3"/>
      <c r="J2" s="3"/>
      <c r="K2" s="3"/>
    </row>
    <row r="3" spans="1:16" ht="15" customHeight="1">
      <c r="A3" s="1"/>
      <c r="B3" s="1"/>
      <c r="C3" s="1"/>
      <c r="D3" s="1"/>
      <c r="E3" s="1"/>
      <c r="F3" s="1"/>
      <c r="G3" s="1" t="s">
        <v>3</v>
      </c>
      <c r="I3" s="3"/>
      <c r="J3" s="3"/>
      <c r="K3" s="3"/>
    </row>
    <row r="4" spans="1:16" ht="15" customHeigh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6" ht="15" customHeight="1">
      <c r="A5" s="1"/>
      <c r="B5" s="1"/>
      <c r="C5" s="5" t="s">
        <v>5</v>
      </c>
      <c r="D5" s="1"/>
      <c r="E5" s="1"/>
      <c r="F5" s="1"/>
      <c r="G5" s="1"/>
      <c r="H5" s="1"/>
      <c r="I5" s="3"/>
      <c r="J5" s="3"/>
      <c r="K5" s="3"/>
    </row>
    <row r="6" spans="1:16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ht="15" customHeight="1">
      <c r="A7" s="1" t="s">
        <v>6</v>
      </c>
      <c r="B7" s="1"/>
      <c r="C7" s="1"/>
      <c r="D7" s="1"/>
      <c r="E7" s="1"/>
      <c r="F7" s="1"/>
      <c r="G7" s="1"/>
      <c r="H7" s="1"/>
      <c r="I7" s="3"/>
      <c r="J7" s="3"/>
      <c r="K7" s="3"/>
    </row>
    <row r="8" spans="1:16" ht="15" customHeight="1">
      <c r="A8" s="1" t="s">
        <v>101</v>
      </c>
      <c r="B8" s="1"/>
      <c r="C8" s="1"/>
      <c r="D8" s="1"/>
      <c r="E8" s="1"/>
      <c r="F8" s="1"/>
      <c r="G8" s="1"/>
      <c r="H8" s="1"/>
      <c r="I8" s="3"/>
      <c r="J8" s="3"/>
      <c r="K8" s="3"/>
    </row>
    <row r="9" spans="1:16" ht="15" customHeight="1">
      <c r="A9" s="1" t="s">
        <v>7</v>
      </c>
      <c r="B9" s="1"/>
      <c r="C9" s="1"/>
      <c r="D9" s="1"/>
      <c r="E9" s="1"/>
      <c r="F9" s="1"/>
      <c r="G9" s="1"/>
      <c r="H9" s="1"/>
      <c r="I9" s="3"/>
      <c r="J9" s="3"/>
      <c r="K9" s="3"/>
    </row>
    <row r="10" spans="1:16" ht="15" customHeight="1">
      <c r="A10" s="61" t="s">
        <v>8</v>
      </c>
      <c r="B10" s="61" t="s">
        <v>9</v>
      </c>
      <c r="C10" s="64" t="s">
        <v>10</v>
      </c>
      <c r="D10" s="65" t="s">
        <v>11</v>
      </c>
      <c r="E10" s="66" t="s">
        <v>12</v>
      </c>
      <c r="F10" s="66"/>
      <c r="G10" s="66"/>
      <c r="H10" s="66"/>
      <c r="I10" s="66" t="s">
        <v>13</v>
      </c>
      <c r="J10" s="66"/>
      <c r="K10" s="61" t="s">
        <v>14</v>
      </c>
    </row>
    <row r="11" spans="1:16" ht="58.5" customHeight="1">
      <c r="A11" s="61"/>
      <c r="B11" s="61"/>
      <c r="C11" s="64"/>
      <c r="D11" s="65"/>
      <c r="E11" s="6" t="s">
        <v>15</v>
      </c>
      <c r="F11" s="6" t="s">
        <v>16</v>
      </c>
      <c r="G11" s="6" t="s">
        <v>17</v>
      </c>
      <c r="H11" s="6" t="s">
        <v>18</v>
      </c>
      <c r="I11" s="7" t="s">
        <v>19</v>
      </c>
      <c r="J11" s="7" t="s">
        <v>20</v>
      </c>
      <c r="K11" s="62"/>
    </row>
    <row r="12" spans="1:16" s="14" customFormat="1" ht="15" customHeight="1">
      <c r="A12" s="8">
        <v>1</v>
      </c>
      <c r="B12" s="9" t="s">
        <v>21</v>
      </c>
      <c r="C12" s="10">
        <v>205</v>
      </c>
      <c r="D12" s="9"/>
      <c r="E12" s="10">
        <v>205</v>
      </c>
      <c r="F12" s="9"/>
      <c r="G12" s="9"/>
      <c r="H12" s="11"/>
      <c r="I12" s="12">
        <v>78773</v>
      </c>
      <c r="J12" s="12">
        <v>80310</v>
      </c>
      <c r="K12" s="13">
        <f>J12-I12</f>
        <v>1537</v>
      </c>
    </row>
    <row r="13" spans="1:16" s="14" customFormat="1" ht="15" customHeight="1">
      <c r="A13" s="6">
        <f t="shared" ref="A13:A34" si="0">A12+1</f>
        <v>2</v>
      </c>
      <c r="B13" s="15" t="s">
        <v>22</v>
      </c>
      <c r="C13" s="16">
        <v>119</v>
      </c>
      <c r="D13" s="17">
        <v>141</v>
      </c>
      <c r="E13" s="16">
        <f t="shared" ref="E13:F16" si="1">C13</f>
        <v>119</v>
      </c>
      <c r="F13" s="17">
        <f t="shared" si="1"/>
        <v>141</v>
      </c>
      <c r="G13" s="18"/>
      <c r="H13" s="19"/>
      <c r="I13" s="20" t="s">
        <v>23</v>
      </c>
      <c r="J13" s="20" t="s">
        <v>24</v>
      </c>
      <c r="K13" s="21">
        <f>J13-I13</f>
        <v>1066</v>
      </c>
      <c r="P13" s="14" t="s">
        <v>25</v>
      </c>
    </row>
    <row r="14" spans="1:16" s="14" customFormat="1" ht="15" customHeight="1">
      <c r="A14" s="8">
        <f t="shared" si="0"/>
        <v>3</v>
      </c>
      <c r="B14" s="15" t="s">
        <v>26</v>
      </c>
      <c r="C14" s="16">
        <v>119</v>
      </c>
      <c r="D14" s="17">
        <v>136</v>
      </c>
      <c r="E14" s="16">
        <f t="shared" si="1"/>
        <v>119</v>
      </c>
      <c r="F14" s="17">
        <f t="shared" si="1"/>
        <v>136</v>
      </c>
      <c r="G14" s="18"/>
      <c r="H14" s="19"/>
      <c r="I14" s="20" t="s">
        <v>27</v>
      </c>
      <c r="J14" s="20" t="s">
        <v>28</v>
      </c>
      <c r="K14" s="21">
        <f>J14-I14</f>
        <v>1084</v>
      </c>
    </row>
    <row r="15" spans="1:16" s="14" customFormat="1" ht="15" customHeight="1">
      <c r="A15" s="8">
        <f t="shared" si="0"/>
        <v>4</v>
      </c>
      <c r="B15" s="15" t="s">
        <v>29</v>
      </c>
      <c r="C15" s="16">
        <v>178</v>
      </c>
      <c r="D15" s="17">
        <v>107</v>
      </c>
      <c r="E15" s="16">
        <f t="shared" si="1"/>
        <v>178</v>
      </c>
      <c r="F15" s="17">
        <f t="shared" si="1"/>
        <v>107</v>
      </c>
      <c r="G15" s="18"/>
      <c r="H15" s="19"/>
      <c r="I15" s="22" t="s">
        <v>30</v>
      </c>
      <c r="J15" s="22" t="s">
        <v>30</v>
      </c>
      <c r="K15" s="21" t="e">
        <f>J15-I15</f>
        <v>#VALUE!</v>
      </c>
      <c r="N15" s="23"/>
    </row>
    <row r="16" spans="1:16" s="14" customFormat="1" ht="15" customHeight="1">
      <c r="A16" s="8">
        <f t="shared" si="0"/>
        <v>5</v>
      </c>
      <c r="B16" s="15" t="s">
        <v>31</v>
      </c>
      <c r="C16" s="16">
        <v>178</v>
      </c>
      <c r="D16" s="17">
        <v>117</v>
      </c>
      <c r="E16" s="16">
        <f t="shared" si="1"/>
        <v>178</v>
      </c>
      <c r="F16" s="17">
        <f t="shared" si="1"/>
        <v>117</v>
      </c>
      <c r="G16" s="18"/>
      <c r="H16" s="19"/>
      <c r="I16" s="20" t="s">
        <v>32</v>
      </c>
      <c r="J16" s="20" t="s">
        <v>33</v>
      </c>
      <c r="K16" s="21">
        <f t="shared" ref="K16:K41" si="2">J16-I16</f>
        <v>1233</v>
      </c>
    </row>
    <row r="17" spans="1:11" s="14" customFormat="1">
      <c r="A17" s="8">
        <f t="shared" si="0"/>
        <v>6</v>
      </c>
      <c r="B17" s="15" t="s">
        <v>34</v>
      </c>
      <c r="C17" s="16">
        <v>205</v>
      </c>
      <c r="D17" s="17"/>
      <c r="E17" s="16">
        <f>C17</f>
        <v>205</v>
      </c>
      <c r="F17" s="17"/>
      <c r="G17" s="18"/>
      <c r="H17" s="19"/>
      <c r="I17" s="20" t="s">
        <v>35</v>
      </c>
      <c r="J17" s="20" t="s">
        <v>36</v>
      </c>
      <c r="K17" s="21">
        <f t="shared" si="2"/>
        <v>1734</v>
      </c>
    </row>
    <row r="18" spans="1:11" s="14" customFormat="1">
      <c r="A18" s="8">
        <f t="shared" si="0"/>
        <v>7</v>
      </c>
      <c r="B18" s="15" t="s">
        <v>37</v>
      </c>
      <c r="C18" s="16">
        <v>119</v>
      </c>
      <c r="D18" s="17">
        <v>142</v>
      </c>
      <c r="E18" s="16">
        <f>C18</f>
        <v>119</v>
      </c>
      <c r="F18" s="17">
        <f>D18</f>
        <v>142</v>
      </c>
      <c r="G18" s="18"/>
      <c r="H18" s="19"/>
      <c r="I18" s="20" t="s">
        <v>38</v>
      </c>
      <c r="J18" s="20" t="s">
        <v>39</v>
      </c>
      <c r="K18" s="21" t="e">
        <f t="shared" si="2"/>
        <v>#VALUE!</v>
      </c>
    </row>
    <row r="19" spans="1:11" s="14" customFormat="1">
      <c r="A19" s="8">
        <f t="shared" si="0"/>
        <v>8</v>
      </c>
      <c r="B19" s="15" t="s">
        <v>40</v>
      </c>
      <c r="C19" s="16">
        <v>139</v>
      </c>
      <c r="D19" s="17">
        <v>118</v>
      </c>
      <c r="E19" s="16">
        <f>C19</f>
        <v>139</v>
      </c>
      <c r="F19" s="17">
        <f>D19</f>
        <v>118</v>
      </c>
      <c r="G19" s="18"/>
      <c r="H19" s="19"/>
      <c r="I19" s="20" t="s">
        <v>38</v>
      </c>
      <c r="J19" s="20" t="s">
        <v>41</v>
      </c>
      <c r="K19" s="21" t="e">
        <f t="shared" si="2"/>
        <v>#VALUE!</v>
      </c>
    </row>
    <row r="20" spans="1:11" s="14" customFormat="1">
      <c r="A20" s="8">
        <f t="shared" si="0"/>
        <v>9</v>
      </c>
      <c r="B20" s="15" t="s">
        <v>42</v>
      </c>
      <c r="C20" s="16">
        <v>178</v>
      </c>
      <c r="D20" s="17">
        <v>130</v>
      </c>
      <c r="E20" s="16">
        <f>C20</f>
        <v>178</v>
      </c>
      <c r="F20" s="17">
        <f>D20</f>
        <v>130</v>
      </c>
      <c r="G20" s="18"/>
      <c r="H20" s="19"/>
      <c r="I20" s="20" t="s">
        <v>38</v>
      </c>
      <c r="J20" s="20" t="s">
        <v>43</v>
      </c>
      <c r="K20" s="21" t="e">
        <f t="shared" si="2"/>
        <v>#VALUE!</v>
      </c>
    </row>
    <row r="21" spans="1:11" s="14" customFormat="1">
      <c r="A21" s="8">
        <f t="shared" si="0"/>
        <v>10</v>
      </c>
      <c r="B21" s="15" t="s">
        <v>44</v>
      </c>
      <c r="C21" s="16">
        <v>178</v>
      </c>
      <c r="D21" s="17">
        <v>107</v>
      </c>
      <c r="E21" s="16">
        <f>C21</f>
        <v>178</v>
      </c>
      <c r="F21" s="17">
        <f>D21</f>
        <v>107</v>
      </c>
      <c r="G21" s="18"/>
      <c r="H21" s="19"/>
      <c r="I21" s="20" t="s">
        <v>38</v>
      </c>
      <c r="J21" s="20" t="s">
        <v>45</v>
      </c>
      <c r="K21" s="21" t="e">
        <f t="shared" si="2"/>
        <v>#VALUE!</v>
      </c>
    </row>
    <row r="22" spans="1:11" s="14" customFormat="1" ht="15">
      <c r="A22" s="8">
        <f t="shared" si="0"/>
        <v>11</v>
      </c>
      <c r="B22" s="9" t="s">
        <v>46</v>
      </c>
      <c r="C22" s="10">
        <v>205</v>
      </c>
      <c r="D22" s="9"/>
      <c r="E22" s="10">
        <v>205</v>
      </c>
      <c r="F22" s="9"/>
      <c r="G22" s="9"/>
      <c r="H22" s="11"/>
      <c r="I22" s="12">
        <v>89692</v>
      </c>
      <c r="J22">
        <v>91641</v>
      </c>
      <c r="K22" s="21">
        <f t="shared" si="2"/>
        <v>1949</v>
      </c>
    </row>
    <row r="23" spans="1:11" s="14" customFormat="1">
      <c r="A23" s="8">
        <f t="shared" si="0"/>
        <v>12</v>
      </c>
      <c r="B23" s="15" t="s">
        <v>47</v>
      </c>
      <c r="C23" s="10">
        <v>119</v>
      </c>
      <c r="D23" s="9"/>
      <c r="E23" s="10">
        <v>119</v>
      </c>
      <c r="F23" s="9"/>
      <c r="G23" s="9"/>
      <c r="H23" s="11"/>
      <c r="I23" s="12" t="s">
        <v>30</v>
      </c>
      <c r="J23" s="12" t="s">
        <v>30</v>
      </c>
      <c r="K23" s="21" t="e">
        <f t="shared" si="2"/>
        <v>#VALUE!</v>
      </c>
    </row>
    <row r="24" spans="1:11" s="14" customFormat="1">
      <c r="A24" s="8">
        <f t="shared" si="0"/>
        <v>13</v>
      </c>
      <c r="B24" s="15" t="s">
        <v>48</v>
      </c>
      <c r="C24" s="16">
        <v>119</v>
      </c>
      <c r="D24" s="17">
        <v>155</v>
      </c>
      <c r="E24" s="16">
        <f t="shared" ref="E24:F30" si="3">C24</f>
        <v>119</v>
      </c>
      <c r="F24" s="17">
        <f t="shared" si="3"/>
        <v>155</v>
      </c>
      <c r="G24" s="18"/>
      <c r="H24" s="19"/>
      <c r="I24" s="24" t="s">
        <v>30</v>
      </c>
      <c r="J24" s="24" t="s">
        <v>49</v>
      </c>
      <c r="K24" s="21" t="e">
        <f t="shared" si="2"/>
        <v>#VALUE!</v>
      </c>
    </row>
    <row r="25" spans="1:11" s="14" customFormat="1">
      <c r="A25" s="8">
        <f t="shared" si="0"/>
        <v>14</v>
      </c>
      <c r="B25" s="15" t="s">
        <v>50</v>
      </c>
      <c r="C25" s="16">
        <v>119</v>
      </c>
      <c r="D25" s="17">
        <v>138</v>
      </c>
      <c r="E25" s="16">
        <f t="shared" si="3"/>
        <v>119</v>
      </c>
      <c r="F25" s="17">
        <f t="shared" si="3"/>
        <v>138</v>
      </c>
      <c r="G25" s="18"/>
      <c r="H25" s="19"/>
      <c r="I25" s="24" t="s">
        <v>51</v>
      </c>
      <c r="J25" s="24" t="s">
        <v>52</v>
      </c>
      <c r="K25" s="21">
        <f t="shared" si="2"/>
        <v>1155</v>
      </c>
    </row>
    <row r="26" spans="1:11" s="14" customFormat="1">
      <c r="A26" s="8">
        <f t="shared" si="0"/>
        <v>15</v>
      </c>
      <c r="B26" s="15" t="s">
        <v>53</v>
      </c>
      <c r="C26" s="16">
        <v>119</v>
      </c>
      <c r="D26" s="17">
        <v>70</v>
      </c>
      <c r="E26" s="16">
        <f t="shared" si="3"/>
        <v>119</v>
      </c>
      <c r="F26" s="17">
        <f t="shared" si="3"/>
        <v>70</v>
      </c>
      <c r="G26" s="18"/>
      <c r="H26" s="19"/>
      <c r="I26" s="20" t="s">
        <v>54</v>
      </c>
      <c r="J26" s="20" t="s">
        <v>55</v>
      </c>
      <c r="K26" s="21">
        <f t="shared" si="2"/>
        <v>910</v>
      </c>
    </row>
    <row r="27" spans="1:11" s="14" customFormat="1">
      <c r="A27" s="8">
        <f t="shared" si="0"/>
        <v>16</v>
      </c>
      <c r="B27" s="15" t="s">
        <v>56</v>
      </c>
      <c r="C27" s="16">
        <v>119</v>
      </c>
      <c r="D27" s="17">
        <v>82</v>
      </c>
      <c r="E27" s="16">
        <f t="shared" si="3"/>
        <v>119</v>
      </c>
      <c r="F27" s="17">
        <f t="shared" si="3"/>
        <v>82</v>
      </c>
      <c r="G27" s="18"/>
      <c r="H27" s="19"/>
      <c r="I27" s="25" t="s">
        <v>30</v>
      </c>
      <c r="J27" s="25">
        <v>62386</v>
      </c>
      <c r="K27" s="21" t="e">
        <f t="shared" si="2"/>
        <v>#VALUE!</v>
      </c>
    </row>
    <row r="28" spans="1:11" s="14" customFormat="1">
      <c r="A28" s="8" t="e">
        <f>#REF!+1</f>
        <v>#REF!</v>
      </c>
      <c r="B28" s="15" t="s">
        <v>57</v>
      </c>
      <c r="C28" s="16">
        <v>59</v>
      </c>
      <c r="D28" s="17">
        <v>39</v>
      </c>
      <c r="E28" s="16">
        <f t="shared" si="3"/>
        <v>59</v>
      </c>
      <c r="F28" s="17">
        <f t="shared" si="3"/>
        <v>39</v>
      </c>
      <c r="G28" s="18"/>
      <c r="H28" s="19"/>
      <c r="I28" s="24" t="s">
        <v>30</v>
      </c>
      <c r="J28" s="24" t="s">
        <v>30</v>
      </c>
      <c r="K28" s="21" t="e">
        <f t="shared" si="2"/>
        <v>#VALUE!</v>
      </c>
    </row>
    <row r="29" spans="1:11" s="14" customFormat="1">
      <c r="A29" s="8" t="e">
        <f t="shared" si="0"/>
        <v>#REF!</v>
      </c>
      <c r="B29" s="15" t="s">
        <v>58</v>
      </c>
      <c r="C29" s="26">
        <v>39</v>
      </c>
      <c r="D29" s="27">
        <v>40</v>
      </c>
      <c r="E29" s="26">
        <f t="shared" si="3"/>
        <v>39</v>
      </c>
      <c r="F29" s="27">
        <f t="shared" si="3"/>
        <v>40</v>
      </c>
      <c r="G29" s="28"/>
      <c r="H29" s="29"/>
      <c r="I29" s="30" t="s">
        <v>59</v>
      </c>
      <c r="J29" s="30" t="s">
        <v>60</v>
      </c>
      <c r="K29" s="21">
        <f t="shared" si="2"/>
        <v>355</v>
      </c>
    </row>
    <row r="30" spans="1:11" s="14" customFormat="1">
      <c r="A30" s="8" t="e">
        <f t="shared" si="0"/>
        <v>#REF!</v>
      </c>
      <c r="B30" s="15" t="s">
        <v>61</v>
      </c>
      <c r="C30" s="16">
        <v>39</v>
      </c>
      <c r="D30" s="17">
        <v>55</v>
      </c>
      <c r="E30" s="16">
        <f t="shared" si="3"/>
        <v>39</v>
      </c>
      <c r="F30" s="17">
        <f t="shared" si="3"/>
        <v>55</v>
      </c>
      <c r="G30" s="18"/>
      <c r="H30" s="19"/>
      <c r="I30" s="24" t="s">
        <v>62</v>
      </c>
      <c r="J30" s="24" t="s">
        <v>63</v>
      </c>
      <c r="K30" s="21">
        <f t="shared" si="2"/>
        <v>362</v>
      </c>
    </row>
    <row r="31" spans="1:11" s="14" customFormat="1">
      <c r="A31" s="8" t="e">
        <f t="shared" si="0"/>
        <v>#REF!</v>
      </c>
      <c r="B31" s="31" t="s">
        <v>64</v>
      </c>
      <c r="C31" s="32">
        <v>150</v>
      </c>
      <c r="D31" s="33"/>
      <c r="E31" s="32">
        <v>150</v>
      </c>
      <c r="F31" s="33"/>
      <c r="G31" s="34"/>
      <c r="H31" s="35"/>
      <c r="I31" s="30" t="s">
        <v>65</v>
      </c>
      <c r="J31" s="30" t="s">
        <v>66</v>
      </c>
      <c r="K31" s="21">
        <f t="shared" si="2"/>
        <v>1163</v>
      </c>
    </row>
    <row r="32" spans="1:11" s="14" customFormat="1">
      <c r="A32" s="8" t="e">
        <f t="shared" si="0"/>
        <v>#REF!</v>
      </c>
      <c r="B32" s="31" t="s">
        <v>67</v>
      </c>
      <c r="C32" s="32">
        <v>102</v>
      </c>
      <c r="D32" s="33"/>
      <c r="E32" s="32">
        <v>102</v>
      </c>
      <c r="F32" s="33"/>
      <c r="G32" s="34"/>
      <c r="H32" s="35"/>
      <c r="I32" s="30" t="s">
        <v>68</v>
      </c>
      <c r="J32" s="30" t="s">
        <v>69</v>
      </c>
      <c r="K32" s="21">
        <f t="shared" si="2"/>
        <v>750</v>
      </c>
    </row>
    <row r="33" spans="1:14" s="14" customFormat="1">
      <c r="A33" s="8" t="e">
        <f t="shared" si="0"/>
        <v>#REF!</v>
      </c>
      <c r="B33" s="15" t="s">
        <v>70</v>
      </c>
      <c r="C33" s="16">
        <v>119</v>
      </c>
      <c r="D33" s="17">
        <v>155</v>
      </c>
      <c r="E33" s="16">
        <f>C33</f>
        <v>119</v>
      </c>
      <c r="F33" s="17">
        <f>D33</f>
        <v>155</v>
      </c>
      <c r="G33" s="18"/>
      <c r="H33" s="19"/>
      <c r="I33" s="24" t="s">
        <v>30</v>
      </c>
      <c r="J33" s="24" t="s">
        <v>30</v>
      </c>
      <c r="K33" s="21" t="e">
        <f t="shared" si="2"/>
        <v>#VALUE!</v>
      </c>
    </row>
    <row r="34" spans="1:14" s="14" customFormat="1">
      <c r="A34" s="8" t="e">
        <f t="shared" si="0"/>
        <v>#REF!</v>
      </c>
      <c r="B34" s="15" t="s">
        <v>71</v>
      </c>
      <c r="C34" s="16">
        <v>144</v>
      </c>
      <c r="D34" s="17"/>
      <c r="E34" s="16">
        <f>C34</f>
        <v>144</v>
      </c>
      <c r="F34" s="17"/>
      <c r="G34" s="18"/>
      <c r="H34" s="19"/>
      <c r="I34" s="24" t="s">
        <v>72</v>
      </c>
      <c r="J34" s="24" t="s">
        <v>73</v>
      </c>
      <c r="K34" s="21">
        <f t="shared" si="2"/>
        <v>414</v>
      </c>
    </row>
    <row r="35" spans="1:14" s="14" customFormat="1" ht="25.5">
      <c r="A35" s="63">
        <v>25</v>
      </c>
      <c r="B35" s="15" t="s">
        <v>74</v>
      </c>
      <c r="C35" s="26"/>
      <c r="D35" s="27"/>
      <c r="E35" s="26"/>
      <c r="F35" s="27"/>
      <c r="G35" s="28"/>
      <c r="H35" s="29"/>
      <c r="I35" s="24" t="s">
        <v>75</v>
      </c>
      <c r="J35" s="24" t="s">
        <v>76</v>
      </c>
      <c r="K35" s="21">
        <f t="shared" si="2"/>
        <v>1</v>
      </c>
    </row>
    <row r="36" spans="1:14" s="14" customFormat="1" ht="25.5">
      <c r="A36" s="63"/>
      <c r="B36" s="15" t="s">
        <v>77</v>
      </c>
      <c r="C36" s="26"/>
      <c r="D36" s="27"/>
      <c r="E36" s="26"/>
      <c r="F36" s="27"/>
      <c r="G36" s="28"/>
      <c r="H36" s="29"/>
      <c r="I36" s="24" t="s">
        <v>78</v>
      </c>
      <c r="J36" s="24" t="s">
        <v>79</v>
      </c>
      <c r="K36" s="21">
        <f t="shared" si="2"/>
        <v>6</v>
      </c>
    </row>
    <row r="37" spans="1:14" s="14" customFormat="1" ht="25.5">
      <c r="A37" s="63"/>
      <c r="B37" s="15" t="s">
        <v>80</v>
      </c>
      <c r="C37" s="26"/>
      <c r="D37" s="27"/>
      <c r="E37" s="26"/>
      <c r="F37" s="27"/>
      <c r="G37" s="28"/>
      <c r="H37" s="29"/>
      <c r="I37" s="24" t="s">
        <v>81</v>
      </c>
      <c r="J37" s="24" t="s">
        <v>82</v>
      </c>
      <c r="K37" s="21">
        <f t="shared" si="2"/>
        <v>3</v>
      </c>
    </row>
    <row r="38" spans="1:14" s="14" customFormat="1">
      <c r="A38" s="8">
        <v>27</v>
      </c>
      <c r="B38" s="15" t="s">
        <v>83</v>
      </c>
      <c r="C38" s="16">
        <v>158</v>
      </c>
      <c r="D38" s="17">
        <v>122</v>
      </c>
      <c r="E38" s="37">
        <f>C38</f>
        <v>158</v>
      </c>
      <c r="F38" s="37">
        <f>E38</f>
        <v>158</v>
      </c>
      <c r="G38" s="18"/>
      <c r="H38" s="19"/>
      <c r="I38" s="24" t="s">
        <v>30</v>
      </c>
      <c r="J38" s="24" t="s">
        <v>84</v>
      </c>
      <c r="K38" s="21" t="e">
        <f t="shared" si="2"/>
        <v>#VALUE!</v>
      </c>
    </row>
    <row r="39" spans="1:14" s="14" customFormat="1">
      <c r="A39" s="8">
        <v>28</v>
      </c>
      <c r="B39" s="15" t="s">
        <v>85</v>
      </c>
      <c r="C39" s="16">
        <v>79</v>
      </c>
      <c r="D39" s="17">
        <v>101</v>
      </c>
      <c r="E39" s="37">
        <f>C39</f>
        <v>79</v>
      </c>
      <c r="F39" s="37">
        <f>E39</f>
        <v>79</v>
      </c>
      <c r="G39" s="18"/>
      <c r="H39" s="19"/>
      <c r="I39" s="24" t="s">
        <v>30</v>
      </c>
      <c r="J39" s="24" t="s">
        <v>30</v>
      </c>
      <c r="K39" s="21" t="e">
        <f t="shared" si="2"/>
        <v>#VALUE!</v>
      </c>
    </row>
    <row r="40" spans="1:14" s="14" customFormat="1">
      <c r="A40" s="8">
        <v>29</v>
      </c>
      <c r="B40" s="31" t="s">
        <v>86</v>
      </c>
      <c r="C40" s="32">
        <v>102</v>
      </c>
      <c r="D40" s="33"/>
      <c r="E40" s="32">
        <v>102</v>
      </c>
      <c r="F40" s="33"/>
      <c r="G40" s="34"/>
      <c r="H40" s="35"/>
      <c r="I40" s="30" t="s">
        <v>87</v>
      </c>
      <c r="J40" s="30" t="s">
        <v>88</v>
      </c>
      <c r="K40" s="21">
        <f t="shared" si="2"/>
        <v>786</v>
      </c>
      <c r="N40" s="38"/>
    </row>
    <row r="41" spans="1:14" s="14" customFormat="1">
      <c r="A41" s="8">
        <v>30</v>
      </c>
      <c r="B41" s="31" t="s">
        <v>89</v>
      </c>
      <c r="C41" s="32">
        <v>102</v>
      </c>
      <c r="D41" s="33"/>
      <c r="E41" s="32">
        <v>102</v>
      </c>
      <c r="F41" s="33"/>
      <c r="G41" s="34"/>
      <c r="H41" s="35"/>
      <c r="I41" s="30" t="s">
        <v>90</v>
      </c>
      <c r="J41" s="30" t="s">
        <v>91</v>
      </c>
      <c r="K41" s="21">
        <f t="shared" si="2"/>
        <v>862</v>
      </c>
      <c r="N41" s="38"/>
    </row>
    <row r="42" spans="1:14" s="14" customFormat="1">
      <c r="A42" s="39"/>
      <c r="B42" s="31" t="s">
        <v>92</v>
      </c>
      <c r="C42" s="32"/>
      <c r="D42" s="33"/>
      <c r="E42" s="32"/>
      <c r="F42" s="33"/>
      <c r="G42" s="34"/>
      <c r="H42" s="40"/>
      <c r="I42" s="30"/>
      <c r="J42" s="30" t="s">
        <v>93</v>
      </c>
      <c r="K42" s="21"/>
      <c r="N42" s="38"/>
    </row>
    <row r="43" spans="1:14" s="14" customFormat="1">
      <c r="A43" s="39"/>
      <c r="B43" s="31" t="s">
        <v>92</v>
      </c>
      <c r="C43" s="32"/>
      <c r="D43" s="33"/>
      <c r="E43" s="32"/>
      <c r="F43" s="33"/>
      <c r="G43" s="34"/>
      <c r="H43" s="40"/>
      <c r="I43" s="30"/>
      <c r="J43" s="30" t="s">
        <v>94</v>
      </c>
      <c r="K43" s="21"/>
      <c r="N43" s="38"/>
    </row>
    <row r="44" spans="1:14" s="14" customFormat="1">
      <c r="A44" s="39"/>
      <c r="B44" s="41"/>
      <c r="C44" s="42"/>
      <c r="D44" s="43"/>
      <c r="E44" s="44"/>
      <c r="F44" s="44"/>
      <c r="G44" s="45"/>
      <c r="H44" s="42"/>
      <c r="I44" s="46"/>
      <c r="J44" s="46"/>
      <c r="K44" s="46"/>
    </row>
    <row r="45" spans="1:14">
      <c r="A45" s="4" t="s">
        <v>95</v>
      </c>
      <c r="B45" s="4"/>
      <c r="C45" s="4"/>
      <c r="D45" s="47" t="s">
        <v>96</v>
      </c>
      <c r="E45" s="4"/>
      <c r="F45" s="4" t="s">
        <v>97</v>
      </c>
      <c r="G45" s="4"/>
      <c r="H45" s="4"/>
      <c r="I45" s="47"/>
      <c r="J45" s="47"/>
      <c r="K45" s="4"/>
    </row>
    <row r="46" spans="1:14">
      <c r="A46" s="4"/>
      <c r="B46" s="4"/>
      <c r="C46" s="4"/>
      <c r="D46" s="48" t="s">
        <v>98</v>
      </c>
      <c r="E46" s="4"/>
      <c r="F46" s="48" t="s">
        <v>99</v>
      </c>
      <c r="G46" s="4"/>
      <c r="H46" s="4"/>
    </row>
    <row r="47" spans="1:14">
      <c r="A47" s="4" t="s">
        <v>100</v>
      </c>
      <c r="B47" s="4"/>
      <c r="C47" s="4"/>
      <c r="D47" s="4" t="s">
        <v>96</v>
      </c>
      <c r="E47" s="4"/>
      <c r="F47" s="4" t="s">
        <v>97</v>
      </c>
      <c r="G47" s="4"/>
      <c r="H47" s="4"/>
    </row>
    <row r="48" spans="1:14">
      <c r="A48" s="4"/>
      <c r="B48" s="4"/>
      <c r="C48" s="4"/>
      <c r="D48" s="48" t="s">
        <v>98</v>
      </c>
      <c r="E48" s="4"/>
      <c r="F48" s="48" t="s">
        <v>99</v>
      </c>
      <c r="G48" s="4"/>
      <c r="H48" s="4"/>
    </row>
    <row r="49" spans="1:8">
      <c r="A49" s="4"/>
      <c r="B49" s="49">
        <v>43296</v>
      </c>
      <c r="C49" s="4"/>
      <c r="D49" s="4"/>
      <c r="E49" s="4"/>
      <c r="F49" s="50"/>
      <c r="G49" s="4"/>
      <c r="H49" s="4"/>
    </row>
  </sheetData>
  <mergeCells count="8">
    <mergeCell ref="K10:K11"/>
    <mergeCell ref="A35:A37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>
      <selection activeCell="B48" sqref="B48"/>
    </sheetView>
  </sheetViews>
  <sheetFormatPr defaultRowHeight="12.75"/>
  <cols>
    <col min="1" max="1" width="3.85546875" style="2" customWidth="1"/>
    <col min="2" max="2" width="29.42578125" style="2" customWidth="1"/>
    <col min="3" max="3" width="5.140625" style="2" customWidth="1"/>
    <col min="4" max="5" width="7.140625" style="2" customWidth="1"/>
    <col min="6" max="6" width="7.7109375" style="2" customWidth="1"/>
    <col min="7" max="7" width="6.42578125" style="2" customWidth="1"/>
    <col min="8" max="8" width="6.5703125" style="2" customWidth="1"/>
    <col min="9" max="10" width="7.5703125" style="2" customWidth="1"/>
    <col min="11" max="11" width="7.7109375" style="2" customWidth="1"/>
    <col min="12" max="16384" width="9.140625" style="2"/>
  </cols>
  <sheetData>
    <row r="1" spans="1:16" ht="15" customHeight="1">
      <c r="A1" s="1" t="s">
        <v>0</v>
      </c>
      <c r="C1" s="1"/>
      <c r="D1" s="1"/>
      <c r="E1" s="1"/>
      <c r="F1" s="1"/>
      <c r="G1" s="1" t="s">
        <v>1</v>
      </c>
      <c r="I1" s="3"/>
      <c r="J1" s="3"/>
      <c r="K1" s="3"/>
    </row>
    <row r="2" spans="1:16" ht="15" customHeight="1">
      <c r="A2" s="1"/>
      <c r="B2" s="1"/>
      <c r="C2" s="1"/>
      <c r="D2" s="1"/>
      <c r="E2" s="1"/>
      <c r="F2" s="1"/>
      <c r="G2" s="4" t="s">
        <v>2</v>
      </c>
      <c r="I2" s="3"/>
      <c r="J2" s="3"/>
      <c r="K2" s="3"/>
    </row>
    <row r="3" spans="1:16" ht="15" customHeight="1">
      <c r="A3" s="1"/>
      <c r="B3" s="1"/>
      <c r="C3" s="1"/>
      <c r="D3" s="1"/>
      <c r="E3" s="1"/>
      <c r="F3" s="1"/>
      <c r="G3" s="1" t="s">
        <v>3</v>
      </c>
      <c r="I3" s="3"/>
      <c r="J3" s="3"/>
      <c r="K3" s="3"/>
    </row>
    <row r="4" spans="1:16" ht="15" customHeigh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6" ht="15" customHeight="1">
      <c r="A5" s="1"/>
      <c r="B5" s="1"/>
      <c r="C5" s="5" t="s">
        <v>127</v>
      </c>
      <c r="D5" s="1"/>
      <c r="E5" s="1"/>
      <c r="F5" s="1"/>
      <c r="G5" s="1"/>
      <c r="H5" s="1"/>
      <c r="I5" s="3"/>
      <c r="J5" s="3"/>
      <c r="K5" s="3"/>
    </row>
    <row r="6" spans="1:16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ht="15" customHeight="1">
      <c r="A7" s="1" t="s">
        <v>6</v>
      </c>
      <c r="B7" s="1"/>
      <c r="C7" s="1"/>
      <c r="D7" s="1"/>
      <c r="E7" s="1"/>
      <c r="F7" s="1"/>
      <c r="G7" s="1"/>
      <c r="H7" s="1"/>
      <c r="I7" s="3"/>
      <c r="J7" s="3"/>
      <c r="K7" s="3"/>
    </row>
    <row r="8" spans="1:16" ht="15" customHeight="1">
      <c r="A8" s="1" t="s">
        <v>101</v>
      </c>
      <c r="B8" s="1"/>
      <c r="C8" s="1"/>
      <c r="D8" s="1"/>
      <c r="E8" s="1"/>
      <c r="F8" s="1"/>
      <c r="G8" s="1"/>
      <c r="H8" s="1"/>
      <c r="I8" s="3"/>
      <c r="J8" s="3"/>
      <c r="K8" s="3"/>
    </row>
    <row r="9" spans="1:16" ht="15" customHeight="1">
      <c r="A9" s="1" t="s">
        <v>7</v>
      </c>
      <c r="B9" s="1"/>
      <c r="C9" s="1"/>
      <c r="D9" s="1"/>
      <c r="E9" s="1"/>
      <c r="F9" s="1"/>
      <c r="G9" s="1"/>
      <c r="H9" s="1"/>
      <c r="I9" s="3"/>
      <c r="J9" s="3"/>
      <c r="K9" s="3"/>
    </row>
    <row r="10" spans="1:16" ht="15" customHeight="1">
      <c r="A10" s="61" t="s">
        <v>8</v>
      </c>
      <c r="B10" s="61" t="s">
        <v>9</v>
      </c>
      <c r="C10" s="64" t="s">
        <v>10</v>
      </c>
      <c r="D10" s="65" t="s">
        <v>11</v>
      </c>
      <c r="E10" s="66" t="s">
        <v>12</v>
      </c>
      <c r="F10" s="66"/>
      <c r="G10" s="66"/>
      <c r="H10" s="66"/>
      <c r="I10" s="66" t="s">
        <v>13</v>
      </c>
      <c r="J10" s="66"/>
      <c r="K10" s="61" t="s">
        <v>14</v>
      </c>
    </row>
    <row r="11" spans="1:16" ht="58.5" customHeight="1" thickBot="1">
      <c r="A11" s="61"/>
      <c r="B11" s="61"/>
      <c r="C11" s="64"/>
      <c r="D11" s="65"/>
      <c r="E11" s="6" t="s">
        <v>15</v>
      </c>
      <c r="F11" s="6" t="s">
        <v>16</v>
      </c>
      <c r="G11" s="6" t="s">
        <v>17</v>
      </c>
      <c r="H11" s="6" t="s">
        <v>18</v>
      </c>
      <c r="I11" s="7" t="s">
        <v>20</v>
      </c>
      <c r="J11" s="7" t="s">
        <v>113</v>
      </c>
      <c r="K11" s="62"/>
    </row>
    <row r="12" spans="1:16" s="14" customFormat="1" ht="15" customHeight="1" thickBot="1">
      <c r="A12" s="36">
        <v>1</v>
      </c>
      <c r="B12" s="9" t="s">
        <v>21</v>
      </c>
      <c r="C12" s="10">
        <v>205</v>
      </c>
      <c r="D12" s="9"/>
      <c r="E12" s="10">
        <v>205</v>
      </c>
      <c r="F12" s="9"/>
      <c r="G12" s="9"/>
      <c r="H12" s="11"/>
      <c r="I12" s="12">
        <v>80310</v>
      </c>
      <c r="J12" s="51">
        <v>81910</v>
      </c>
      <c r="K12" s="13">
        <f>J12-I12</f>
        <v>1600</v>
      </c>
    </row>
    <row r="13" spans="1:16" s="14" customFormat="1" ht="15" customHeight="1" thickBot="1">
      <c r="A13" s="6">
        <f t="shared" ref="A13:A33" si="0">A12+1</f>
        <v>2</v>
      </c>
      <c r="B13" s="15" t="s">
        <v>22</v>
      </c>
      <c r="C13" s="16">
        <v>119</v>
      </c>
      <c r="D13" s="17">
        <v>141</v>
      </c>
      <c r="E13" s="16">
        <f t="shared" ref="E13:F16" si="1">C13</f>
        <v>119</v>
      </c>
      <c r="F13" s="17">
        <f t="shared" si="1"/>
        <v>141</v>
      </c>
      <c r="G13" s="18"/>
      <c r="H13" s="19"/>
      <c r="I13" s="20" t="s">
        <v>24</v>
      </c>
      <c r="J13" s="52" t="s">
        <v>102</v>
      </c>
      <c r="K13" s="21">
        <f>J13-I13</f>
        <v>1053</v>
      </c>
      <c r="P13" s="14" t="s">
        <v>25</v>
      </c>
    </row>
    <row r="14" spans="1:16" s="14" customFormat="1" ht="15" customHeight="1" thickBot="1">
      <c r="A14" s="36">
        <f t="shared" si="0"/>
        <v>3</v>
      </c>
      <c r="B14" s="15" t="s">
        <v>26</v>
      </c>
      <c r="C14" s="16">
        <v>119</v>
      </c>
      <c r="D14" s="17">
        <v>136</v>
      </c>
      <c r="E14" s="16">
        <f t="shared" si="1"/>
        <v>119</v>
      </c>
      <c r="F14" s="17">
        <f t="shared" si="1"/>
        <v>136</v>
      </c>
      <c r="G14" s="18"/>
      <c r="H14" s="19"/>
      <c r="I14" s="20" t="s">
        <v>28</v>
      </c>
      <c r="J14" s="52" t="s">
        <v>103</v>
      </c>
      <c r="K14" s="21">
        <f>J14-I14</f>
        <v>1057</v>
      </c>
    </row>
    <row r="15" spans="1:16" s="14" customFormat="1" ht="15" customHeight="1" thickBot="1">
      <c r="A15" s="36">
        <f t="shared" si="0"/>
        <v>4</v>
      </c>
      <c r="B15" s="15" t="s">
        <v>29</v>
      </c>
      <c r="C15" s="16">
        <v>178</v>
      </c>
      <c r="D15" s="17">
        <v>107</v>
      </c>
      <c r="E15" s="16">
        <f t="shared" si="1"/>
        <v>178</v>
      </c>
      <c r="F15" s="17">
        <f t="shared" si="1"/>
        <v>107</v>
      </c>
      <c r="G15" s="18"/>
      <c r="H15" s="19"/>
      <c r="I15" s="22" t="s">
        <v>30</v>
      </c>
      <c r="J15" s="53">
        <v>96528</v>
      </c>
      <c r="K15" s="21" t="e">
        <f>J15-I15</f>
        <v>#VALUE!</v>
      </c>
      <c r="N15" s="23"/>
    </row>
    <row r="16" spans="1:16" s="14" customFormat="1" ht="15" customHeight="1" thickBot="1">
      <c r="A16" s="36">
        <f t="shared" si="0"/>
        <v>5</v>
      </c>
      <c r="B16" s="15" t="s">
        <v>31</v>
      </c>
      <c r="C16" s="16">
        <v>178</v>
      </c>
      <c r="D16" s="17">
        <v>117</v>
      </c>
      <c r="E16" s="16">
        <f t="shared" si="1"/>
        <v>178</v>
      </c>
      <c r="F16" s="17">
        <f t="shared" si="1"/>
        <v>117</v>
      </c>
      <c r="G16" s="18"/>
      <c r="H16" s="19"/>
      <c r="I16" s="20" t="s">
        <v>33</v>
      </c>
      <c r="J16" s="52" t="s">
        <v>104</v>
      </c>
      <c r="K16" s="21">
        <f t="shared" ref="K16:K42" si="2">J16-I16</f>
        <v>1297</v>
      </c>
    </row>
    <row r="17" spans="1:11" s="14" customFormat="1" ht="13.5" thickBot="1">
      <c r="A17" s="36">
        <f t="shared" si="0"/>
        <v>6</v>
      </c>
      <c r="B17" s="15" t="s">
        <v>34</v>
      </c>
      <c r="C17" s="16">
        <v>205</v>
      </c>
      <c r="D17" s="17"/>
      <c r="E17" s="16">
        <f>C17</f>
        <v>205</v>
      </c>
      <c r="F17" s="17"/>
      <c r="G17" s="18"/>
      <c r="H17" s="19"/>
      <c r="I17" s="20" t="s">
        <v>36</v>
      </c>
      <c r="J17" s="52" t="s">
        <v>105</v>
      </c>
      <c r="K17" s="21">
        <f t="shared" si="2"/>
        <v>1772</v>
      </c>
    </row>
    <row r="18" spans="1:11" s="14" customFormat="1" ht="13.5" thickBot="1">
      <c r="A18" s="36">
        <f t="shared" si="0"/>
        <v>7</v>
      </c>
      <c r="B18" s="15" t="s">
        <v>37</v>
      </c>
      <c r="C18" s="16">
        <v>119</v>
      </c>
      <c r="D18" s="17">
        <v>142</v>
      </c>
      <c r="E18" s="16">
        <f>C18</f>
        <v>119</v>
      </c>
      <c r="F18" s="17">
        <f>D18</f>
        <v>142</v>
      </c>
      <c r="G18" s="18"/>
      <c r="H18" s="19"/>
      <c r="I18" s="20" t="s">
        <v>39</v>
      </c>
      <c r="J18" s="52" t="s">
        <v>106</v>
      </c>
      <c r="K18" s="21">
        <f t="shared" si="2"/>
        <v>260</v>
      </c>
    </row>
    <row r="19" spans="1:11" s="14" customFormat="1" ht="13.5" thickBot="1">
      <c r="A19" s="36">
        <f t="shared" si="0"/>
        <v>8</v>
      </c>
      <c r="B19" s="15" t="s">
        <v>40</v>
      </c>
      <c r="C19" s="16">
        <v>139</v>
      </c>
      <c r="D19" s="17">
        <v>118</v>
      </c>
      <c r="E19" s="16">
        <f>C19</f>
        <v>139</v>
      </c>
      <c r="F19" s="17">
        <f>D19</f>
        <v>118</v>
      </c>
      <c r="G19" s="18"/>
      <c r="H19" s="19"/>
      <c r="I19" s="20" t="s">
        <v>41</v>
      </c>
      <c r="J19" s="52" t="s">
        <v>107</v>
      </c>
      <c r="K19" s="21">
        <f t="shared" si="2"/>
        <v>1225</v>
      </c>
    </row>
    <row r="20" spans="1:11" s="14" customFormat="1" ht="13.5" thickBot="1">
      <c r="A20" s="36">
        <f t="shared" si="0"/>
        <v>9</v>
      </c>
      <c r="B20" s="15" t="s">
        <v>42</v>
      </c>
      <c r="C20" s="16">
        <v>178</v>
      </c>
      <c r="D20" s="17">
        <v>130</v>
      </c>
      <c r="E20" s="16">
        <f>C20</f>
        <v>178</v>
      </c>
      <c r="F20" s="17">
        <f>D20</f>
        <v>130</v>
      </c>
      <c r="G20" s="18"/>
      <c r="H20" s="19"/>
      <c r="I20" s="20" t="s">
        <v>43</v>
      </c>
      <c r="J20" s="52" t="s">
        <v>108</v>
      </c>
      <c r="K20" s="21">
        <f t="shared" si="2"/>
        <v>1314</v>
      </c>
    </row>
    <row r="21" spans="1:11" s="14" customFormat="1" ht="13.5" thickBot="1">
      <c r="A21" s="36">
        <f t="shared" si="0"/>
        <v>10</v>
      </c>
      <c r="B21" s="15" t="s">
        <v>44</v>
      </c>
      <c r="C21" s="16">
        <v>178</v>
      </c>
      <c r="D21" s="17">
        <v>107</v>
      </c>
      <c r="E21" s="16">
        <f>C21</f>
        <v>178</v>
      </c>
      <c r="F21" s="17">
        <f>D21</f>
        <v>107</v>
      </c>
      <c r="G21" s="18"/>
      <c r="H21" s="19"/>
      <c r="I21" s="20" t="s">
        <v>45</v>
      </c>
      <c r="J21" s="52" t="s">
        <v>109</v>
      </c>
      <c r="K21" s="21">
        <f t="shared" si="2"/>
        <v>1277</v>
      </c>
    </row>
    <row r="22" spans="1:11" s="14" customFormat="1" ht="15.75" thickBot="1">
      <c r="A22" s="36">
        <f t="shared" si="0"/>
        <v>11</v>
      </c>
      <c r="B22" s="9" t="s">
        <v>46</v>
      </c>
      <c r="C22" s="10">
        <v>205</v>
      </c>
      <c r="D22" s="9"/>
      <c r="E22" s="10">
        <v>205</v>
      </c>
      <c r="F22" s="9"/>
      <c r="G22" s="9"/>
      <c r="H22" s="11"/>
      <c r="I22">
        <v>91641</v>
      </c>
      <c r="J22" s="51">
        <v>93438</v>
      </c>
      <c r="K22" s="21">
        <f t="shared" si="2"/>
        <v>1797</v>
      </c>
    </row>
    <row r="23" spans="1:11" s="14" customFormat="1" ht="13.5" thickBot="1">
      <c r="A23" s="36" t="e">
        <f>#REF!+1</f>
        <v>#REF!</v>
      </c>
      <c r="B23" s="15" t="s">
        <v>48</v>
      </c>
      <c r="C23" s="16">
        <v>119</v>
      </c>
      <c r="D23" s="17">
        <v>155</v>
      </c>
      <c r="E23" s="16">
        <f t="shared" ref="E23:F29" si="3">C23</f>
        <v>119</v>
      </c>
      <c r="F23" s="17">
        <f t="shared" si="3"/>
        <v>155</v>
      </c>
      <c r="G23" s="18"/>
      <c r="H23" s="19"/>
      <c r="I23" s="24" t="s">
        <v>49</v>
      </c>
      <c r="J23" s="54" t="s">
        <v>110</v>
      </c>
      <c r="K23" s="21">
        <f t="shared" si="2"/>
        <v>1155</v>
      </c>
    </row>
    <row r="24" spans="1:11" s="14" customFormat="1" ht="13.5" thickBot="1">
      <c r="A24" s="36" t="e">
        <f t="shared" si="0"/>
        <v>#REF!</v>
      </c>
      <c r="B24" s="15" t="s">
        <v>50</v>
      </c>
      <c r="C24" s="16">
        <v>119</v>
      </c>
      <c r="D24" s="17">
        <v>138</v>
      </c>
      <c r="E24" s="16">
        <f t="shared" si="3"/>
        <v>119</v>
      </c>
      <c r="F24" s="17">
        <f t="shared" si="3"/>
        <v>138</v>
      </c>
      <c r="G24" s="18"/>
      <c r="H24" s="19"/>
      <c r="I24" s="24" t="s">
        <v>52</v>
      </c>
      <c r="J24" s="54" t="s">
        <v>111</v>
      </c>
      <c r="K24" s="21">
        <f t="shared" si="2"/>
        <v>1173</v>
      </c>
    </row>
    <row r="25" spans="1:11" s="14" customFormat="1" ht="13.5" thickBot="1">
      <c r="A25" s="36" t="e">
        <f t="shared" si="0"/>
        <v>#REF!</v>
      </c>
      <c r="B25" s="15" t="s">
        <v>53</v>
      </c>
      <c r="C25" s="16">
        <v>119</v>
      </c>
      <c r="D25" s="17">
        <v>70</v>
      </c>
      <c r="E25" s="16">
        <f t="shared" si="3"/>
        <v>119</v>
      </c>
      <c r="F25" s="17">
        <f t="shared" si="3"/>
        <v>70</v>
      </c>
      <c r="G25" s="18"/>
      <c r="H25" s="19"/>
      <c r="I25" s="20" t="s">
        <v>55</v>
      </c>
      <c r="J25" s="52" t="s">
        <v>112</v>
      </c>
      <c r="K25" s="21">
        <f t="shared" si="2"/>
        <v>913</v>
      </c>
    </row>
    <row r="26" spans="1:11" s="14" customFormat="1" ht="13.5" thickBot="1">
      <c r="A26" s="36" t="e">
        <f t="shared" si="0"/>
        <v>#REF!</v>
      </c>
      <c r="B26" s="15" t="s">
        <v>56</v>
      </c>
      <c r="C26" s="16">
        <v>119</v>
      </c>
      <c r="D26" s="17">
        <v>82</v>
      </c>
      <c r="E26" s="16">
        <f t="shared" si="3"/>
        <v>119</v>
      </c>
      <c r="F26" s="17">
        <f t="shared" si="3"/>
        <v>82</v>
      </c>
      <c r="G26" s="18"/>
      <c r="H26" s="19"/>
      <c r="I26" s="25">
        <v>62386</v>
      </c>
      <c r="J26" s="55">
        <v>63280</v>
      </c>
      <c r="K26" s="21">
        <f t="shared" si="2"/>
        <v>894</v>
      </c>
    </row>
    <row r="27" spans="1:11" s="14" customFormat="1" ht="13.5" thickBot="1">
      <c r="A27" s="36" t="e">
        <f>#REF!+1</f>
        <v>#REF!</v>
      </c>
      <c r="B27" s="15" t="s">
        <v>57</v>
      </c>
      <c r="C27" s="16">
        <v>59</v>
      </c>
      <c r="D27" s="17">
        <v>39</v>
      </c>
      <c r="E27" s="16">
        <f t="shared" si="3"/>
        <v>59</v>
      </c>
      <c r="F27" s="17">
        <f t="shared" si="3"/>
        <v>39</v>
      </c>
      <c r="G27" s="18"/>
      <c r="H27" s="19"/>
      <c r="I27" s="24" t="s">
        <v>30</v>
      </c>
      <c r="J27" s="56" t="s">
        <v>114</v>
      </c>
      <c r="K27" s="21" t="e">
        <f t="shared" si="2"/>
        <v>#VALUE!</v>
      </c>
    </row>
    <row r="28" spans="1:11" s="14" customFormat="1" ht="13.5" thickBot="1">
      <c r="A28" s="36" t="e">
        <f t="shared" si="0"/>
        <v>#REF!</v>
      </c>
      <c r="B28" s="15" t="s">
        <v>58</v>
      </c>
      <c r="C28" s="26">
        <v>39</v>
      </c>
      <c r="D28" s="27">
        <v>40</v>
      </c>
      <c r="E28" s="26">
        <f t="shared" si="3"/>
        <v>39</v>
      </c>
      <c r="F28" s="27">
        <f t="shared" si="3"/>
        <v>40</v>
      </c>
      <c r="G28" s="28"/>
      <c r="H28" s="29"/>
      <c r="I28" s="30" t="s">
        <v>60</v>
      </c>
      <c r="J28" s="57" t="s">
        <v>115</v>
      </c>
      <c r="K28" s="21">
        <f t="shared" si="2"/>
        <v>374</v>
      </c>
    </row>
    <row r="29" spans="1:11" s="14" customFormat="1" ht="13.5" thickBot="1">
      <c r="A29" s="36" t="e">
        <f t="shared" si="0"/>
        <v>#REF!</v>
      </c>
      <c r="B29" s="15" t="s">
        <v>61</v>
      </c>
      <c r="C29" s="16">
        <v>39</v>
      </c>
      <c r="D29" s="17">
        <v>55</v>
      </c>
      <c r="E29" s="16">
        <f t="shared" si="3"/>
        <v>39</v>
      </c>
      <c r="F29" s="17">
        <f t="shared" si="3"/>
        <v>55</v>
      </c>
      <c r="G29" s="18"/>
      <c r="H29" s="19"/>
      <c r="I29" s="24" t="s">
        <v>63</v>
      </c>
      <c r="J29" s="56" t="s">
        <v>116</v>
      </c>
      <c r="K29" s="21">
        <f t="shared" si="2"/>
        <v>352</v>
      </c>
    </row>
    <row r="30" spans="1:11" s="14" customFormat="1" ht="13.5" thickBot="1">
      <c r="A30" s="36" t="e">
        <f t="shared" si="0"/>
        <v>#REF!</v>
      </c>
      <c r="B30" s="31" t="s">
        <v>64</v>
      </c>
      <c r="C30" s="32">
        <v>150</v>
      </c>
      <c r="D30" s="33"/>
      <c r="E30" s="32">
        <v>150</v>
      </c>
      <c r="F30" s="33"/>
      <c r="G30" s="34"/>
      <c r="H30" s="35"/>
      <c r="I30" s="30" t="s">
        <v>66</v>
      </c>
      <c r="J30" s="57" t="s">
        <v>117</v>
      </c>
      <c r="K30" s="21">
        <f t="shared" si="2"/>
        <v>1181</v>
      </c>
    </row>
    <row r="31" spans="1:11" s="14" customFormat="1" ht="13.5" thickBot="1">
      <c r="A31" s="36" t="e">
        <f t="shared" si="0"/>
        <v>#REF!</v>
      </c>
      <c r="B31" s="31" t="s">
        <v>67</v>
      </c>
      <c r="C31" s="32">
        <v>102</v>
      </c>
      <c r="D31" s="33"/>
      <c r="E31" s="32">
        <v>102</v>
      </c>
      <c r="F31" s="33"/>
      <c r="G31" s="34"/>
      <c r="H31" s="35"/>
      <c r="I31" s="30" t="s">
        <v>69</v>
      </c>
      <c r="J31" s="57" t="s">
        <v>118</v>
      </c>
      <c r="K31" s="21">
        <f t="shared" si="2"/>
        <v>819</v>
      </c>
    </row>
    <row r="32" spans="1:11" s="14" customFormat="1" ht="13.5" thickBot="1">
      <c r="A32" s="36" t="e">
        <f t="shared" si="0"/>
        <v>#REF!</v>
      </c>
      <c r="B32" s="15" t="s">
        <v>70</v>
      </c>
      <c r="C32" s="16">
        <v>119</v>
      </c>
      <c r="D32" s="17">
        <v>155</v>
      </c>
      <c r="E32" s="16">
        <f>C32</f>
        <v>119</v>
      </c>
      <c r="F32" s="17">
        <f>D32</f>
        <v>155</v>
      </c>
      <c r="G32" s="18"/>
      <c r="H32" s="19"/>
      <c r="I32" s="24" t="s">
        <v>30</v>
      </c>
      <c r="J32" s="56" t="s">
        <v>119</v>
      </c>
      <c r="K32" s="21" t="e">
        <f t="shared" si="2"/>
        <v>#VALUE!</v>
      </c>
    </row>
    <row r="33" spans="1:14" s="14" customFormat="1" ht="13.5" thickBot="1">
      <c r="A33" s="36" t="e">
        <f t="shared" si="0"/>
        <v>#REF!</v>
      </c>
      <c r="B33" s="15" t="s">
        <v>71</v>
      </c>
      <c r="C33" s="16">
        <v>144</v>
      </c>
      <c r="D33" s="17"/>
      <c r="E33" s="16">
        <f>C33</f>
        <v>144</v>
      </c>
      <c r="F33" s="17"/>
      <c r="G33" s="18"/>
      <c r="H33" s="19"/>
      <c r="I33" s="24" t="s">
        <v>73</v>
      </c>
      <c r="J33" s="56" t="s">
        <v>120</v>
      </c>
      <c r="K33" s="21">
        <f t="shared" si="2"/>
        <v>432</v>
      </c>
    </row>
    <row r="34" spans="1:14" s="14" customFormat="1" ht="26.25" thickBot="1">
      <c r="A34" s="63">
        <v>25</v>
      </c>
      <c r="B34" s="15" t="s">
        <v>74</v>
      </c>
      <c r="C34" s="26"/>
      <c r="D34" s="27"/>
      <c r="E34" s="26"/>
      <c r="F34" s="27"/>
      <c r="G34" s="28"/>
      <c r="H34" s="29"/>
      <c r="I34" s="24" t="s">
        <v>76</v>
      </c>
      <c r="J34" s="58" t="s">
        <v>76</v>
      </c>
      <c r="K34" s="21">
        <f t="shared" si="2"/>
        <v>0</v>
      </c>
    </row>
    <row r="35" spans="1:14" s="14" customFormat="1" ht="26.25" thickBot="1">
      <c r="A35" s="63"/>
      <c r="B35" s="15" t="s">
        <v>77</v>
      </c>
      <c r="C35" s="26"/>
      <c r="D35" s="27"/>
      <c r="E35" s="26"/>
      <c r="F35" s="27"/>
      <c r="G35" s="28"/>
      <c r="H35" s="29"/>
      <c r="I35" s="24" t="s">
        <v>79</v>
      </c>
      <c r="J35" s="58" t="s">
        <v>121</v>
      </c>
      <c r="K35" s="21">
        <f t="shared" si="2"/>
        <v>14</v>
      </c>
    </row>
    <row r="36" spans="1:14" s="14" customFormat="1" ht="26.25" thickBot="1">
      <c r="A36" s="63"/>
      <c r="B36" s="15" t="s">
        <v>80</v>
      </c>
      <c r="C36" s="26"/>
      <c r="D36" s="27"/>
      <c r="E36" s="26"/>
      <c r="F36" s="27"/>
      <c r="G36" s="28"/>
      <c r="H36" s="29"/>
      <c r="I36" s="24" t="s">
        <v>82</v>
      </c>
      <c r="J36" s="59" t="s">
        <v>122</v>
      </c>
      <c r="K36" s="21">
        <f t="shared" si="2"/>
        <v>1</v>
      </c>
    </row>
    <row r="37" spans="1:14" s="14" customFormat="1" ht="13.5" thickBot="1">
      <c r="A37" s="36">
        <v>27</v>
      </c>
      <c r="B37" s="15" t="s">
        <v>83</v>
      </c>
      <c r="C37" s="16">
        <v>158</v>
      </c>
      <c r="D37" s="17">
        <v>122</v>
      </c>
      <c r="E37" s="37">
        <f>C37</f>
        <v>158</v>
      </c>
      <c r="F37" s="37">
        <f>E37</f>
        <v>158</v>
      </c>
      <c r="G37" s="18"/>
      <c r="H37" s="19"/>
      <c r="I37" s="24" t="s">
        <v>84</v>
      </c>
      <c r="J37" s="56" t="s">
        <v>123</v>
      </c>
      <c r="K37" s="21">
        <f t="shared" si="2"/>
        <v>1040</v>
      </c>
    </row>
    <row r="38" spans="1:14" s="14" customFormat="1" ht="13.5" thickBot="1">
      <c r="A38" s="36">
        <v>28</v>
      </c>
      <c r="B38" s="15" t="s">
        <v>85</v>
      </c>
      <c r="C38" s="16">
        <v>79</v>
      </c>
      <c r="D38" s="17">
        <v>101</v>
      </c>
      <c r="E38" s="37">
        <f>C38</f>
        <v>79</v>
      </c>
      <c r="F38" s="37">
        <f>E38</f>
        <v>79</v>
      </c>
      <c r="G38" s="18"/>
      <c r="H38" s="19"/>
      <c r="I38" s="24" t="s">
        <v>30</v>
      </c>
      <c r="J38" s="56" t="s">
        <v>124</v>
      </c>
      <c r="K38" s="21" t="e">
        <f t="shared" si="2"/>
        <v>#VALUE!</v>
      </c>
    </row>
    <row r="39" spans="1:14" s="14" customFormat="1" ht="13.5" thickBot="1">
      <c r="A39" s="36">
        <v>29</v>
      </c>
      <c r="B39" s="31" t="s">
        <v>86</v>
      </c>
      <c r="C39" s="32">
        <v>102</v>
      </c>
      <c r="D39" s="33"/>
      <c r="E39" s="32">
        <v>102</v>
      </c>
      <c r="F39" s="33"/>
      <c r="G39" s="34"/>
      <c r="H39" s="35"/>
      <c r="I39" s="30" t="s">
        <v>88</v>
      </c>
      <c r="J39" s="57" t="s">
        <v>125</v>
      </c>
      <c r="K39" s="21">
        <f t="shared" si="2"/>
        <v>865</v>
      </c>
      <c r="N39" s="38"/>
    </row>
    <row r="40" spans="1:14" s="14" customFormat="1">
      <c r="A40" s="36">
        <v>30</v>
      </c>
      <c r="B40" s="31" t="s">
        <v>89</v>
      </c>
      <c r="C40" s="32">
        <v>102</v>
      </c>
      <c r="D40" s="33"/>
      <c r="E40" s="32">
        <v>102</v>
      </c>
      <c r="F40" s="33"/>
      <c r="G40" s="34"/>
      <c r="H40" s="35"/>
      <c r="I40" s="30" t="s">
        <v>91</v>
      </c>
      <c r="J40" s="60" t="s">
        <v>126</v>
      </c>
      <c r="K40" s="21">
        <f t="shared" si="2"/>
        <v>851</v>
      </c>
      <c r="N40" s="38"/>
    </row>
    <row r="41" spans="1:14" s="14" customFormat="1">
      <c r="A41" s="39"/>
      <c r="B41" s="31" t="s">
        <v>92</v>
      </c>
      <c r="C41" s="32"/>
      <c r="D41" s="33"/>
      <c r="E41" s="32"/>
      <c r="F41" s="33"/>
      <c r="G41" s="34"/>
      <c r="H41" s="40"/>
      <c r="I41" s="30" t="s">
        <v>93</v>
      </c>
      <c r="J41" s="30" t="s">
        <v>93</v>
      </c>
      <c r="K41" s="21">
        <f t="shared" si="2"/>
        <v>0</v>
      </c>
      <c r="N41" s="38"/>
    </row>
    <row r="42" spans="1:14" s="14" customFormat="1">
      <c r="A42" s="39"/>
      <c r="B42" s="31" t="s">
        <v>92</v>
      </c>
      <c r="C42" s="32"/>
      <c r="D42" s="33"/>
      <c r="E42" s="32"/>
      <c r="F42" s="33"/>
      <c r="G42" s="34"/>
      <c r="H42" s="40"/>
      <c r="I42" s="30" t="s">
        <v>94</v>
      </c>
      <c r="J42" s="30" t="s">
        <v>94</v>
      </c>
      <c r="K42" s="21">
        <f t="shared" si="2"/>
        <v>0</v>
      </c>
      <c r="N42" s="38"/>
    </row>
    <row r="43" spans="1:14" s="14" customFormat="1">
      <c r="A43" s="39"/>
      <c r="B43" s="41"/>
      <c r="C43" s="42"/>
      <c r="D43" s="43"/>
      <c r="E43" s="44"/>
      <c r="F43" s="44"/>
      <c r="G43" s="45"/>
      <c r="H43" s="42"/>
      <c r="I43" s="46"/>
      <c r="J43" s="46"/>
      <c r="K43" s="46"/>
    </row>
    <row r="44" spans="1:14">
      <c r="A44" s="4" t="s">
        <v>95</v>
      </c>
      <c r="B44" s="4"/>
      <c r="C44" s="4"/>
      <c r="D44" s="47" t="s">
        <v>96</v>
      </c>
      <c r="E44" s="4"/>
      <c r="F44" s="4" t="s">
        <v>97</v>
      </c>
      <c r="G44" s="4"/>
      <c r="H44" s="4"/>
      <c r="I44" s="47"/>
      <c r="J44" s="47"/>
      <c r="K44" s="4"/>
    </row>
    <row r="45" spans="1:14">
      <c r="A45" s="4"/>
      <c r="B45" s="4"/>
      <c r="C45" s="4"/>
      <c r="D45" s="48" t="s">
        <v>98</v>
      </c>
      <c r="E45" s="4"/>
      <c r="F45" s="48" t="s">
        <v>99</v>
      </c>
      <c r="G45" s="4"/>
      <c r="H45" s="4"/>
    </row>
    <row r="46" spans="1:14">
      <c r="A46" s="4" t="s">
        <v>100</v>
      </c>
      <c r="B46" s="4"/>
      <c r="C46" s="4"/>
      <c r="D46" s="4" t="s">
        <v>96</v>
      </c>
      <c r="E46" s="4"/>
      <c r="F46" s="4" t="s">
        <v>97</v>
      </c>
      <c r="G46" s="4"/>
      <c r="H46" s="4"/>
    </row>
    <row r="47" spans="1:14">
      <c r="A47" s="4"/>
      <c r="B47" s="4"/>
      <c r="C47" s="4"/>
      <c r="D47" s="48" t="s">
        <v>98</v>
      </c>
      <c r="E47" s="4"/>
      <c r="F47" s="48" t="s">
        <v>99</v>
      </c>
      <c r="G47" s="4"/>
      <c r="H47" s="4"/>
    </row>
    <row r="48" spans="1:14">
      <c r="A48" s="4"/>
      <c r="B48" s="49">
        <v>43327</v>
      </c>
      <c r="C48" s="4"/>
      <c r="D48" s="4"/>
      <c r="E48" s="4"/>
      <c r="F48" s="50"/>
      <c r="G48" s="4"/>
      <c r="H48" s="4"/>
    </row>
  </sheetData>
  <mergeCells count="8">
    <mergeCell ref="K10:K11"/>
    <mergeCell ref="A34:A36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Июль 2018</vt:lpstr>
      <vt:lpstr>Август 2018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2018-08-30T10:03:35Z</dcterms:modified>
</cp:coreProperties>
</file>